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NXT" sheetId="1" r:id="rId4"/>
  </sheets>
  <definedNames>
    <definedName name="_xlnm._FilterDatabase" localSheetId="0" hidden="1">'NXT'!$A$8:$L$8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<sst xmlns="http://schemas.openxmlformats.org/spreadsheetml/2006/main" uniqueCount="243">
  <si>
    <t>CÔNG TY TNHH GIẢI PHÁP CÔNG NGHỆ AN KHẢI</t>
  </si>
  <si>
    <t>66-68 Nguyễn Tất Thành, P.Xóm Chiếu, Tp.HCM</t>
  </si>
  <si>
    <t>MST: 0316502630</t>
  </si>
  <si>
    <t>BẢNG KÊ NHẬP XUẤT TỒN HÀNG HÓA</t>
  </si>
  <si>
    <t>NĂM 2025</t>
  </si>
  <si>
    <t>Số</t>
  </si>
  <si>
    <t>MẶT HÀNG</t>
  </si>
  <si>
    <t>Đơn vị</t>
  </si>
  <si>
    <t>Tồn đầu kỳ</t>
  </si>
  <si>
    <t>Nhập trong kỳ</t>
  </si>
  <si>
    <t>Xuất trong kỳ</t>
  </si>
  <si>
    <t>Tồn cuối kỳ</t>
  </si>
  <si>
    <t>Ghi chú</t>
  </si>
  <si>
    <t>tt</t>
  </si>
  <si>
    <t>tính</t>
  </si>
  <si>
    <t>Số lượng</t>
  </si>
  <si>
    <t>Thành tiền</t>
  </si>
  <si>
    <t>BẢNG MẠCH CHÍNH ASUS TUF GAMING X570-PLUS</t>
  </si>
  <si>
    <t>Cái</t>
  </si>
  <si>
    <t>Bảng mạch chính của máy vi tính hiệu ASUS PRIME B760M-A D4-CSM</t>
  </si>
  <si>
    <t>Bảng mạch chính MSI MAG X870 TOMAHAWK WF</t>
  </si>
  <si>
    <t>Bộ biến tần PROLINK IPS1202 1200VA,công suất 1200VA.HSX:Prolink.Mới 100%</t>
  </si>
  <si>
    <t>Chiếc</t>
  </si>
  <si>
    <t>Bộ chuyển đổi nguồn dùng cho camera DS-3E0310 P-E/M</t>
  </si>
  <si>
    <t>Bộ chuyển đổi nguồn dùng cho camera DS-3E0505P-E/M</t>
  </si>
  <si>
    <t>Bộ chuyển đổi nguồn dùng cho camera DS-3E1105P-EI</t>
  </si>
  <si>
    <t>Bộ chuyển đổi nguồn dùng cho camera DS-3E1106P-EI/M</t>
  </si>
  <si>
    <t>Bộ chuyển đổi nguồn dùng cho camera DS-3E1309 P-EI</t>
  </si>
  <si>
    <t>Bộ chuyển đổi nguồn dùng cho camera DS-3E1309P-EI/M</t>
  </si>
  <si>
    <t>Bộ chuyển đổi nguồn dùng cho camera DS-3E1310P-EI/M</t>
  </si>
  <si>
    <t>Bộ chuyển đổi nguồn dùng cho camera Hikvision DS-3E1310P-EI/M</t>
  </si>
  <si>
    <t>Bộ chuyển đổi nguồn dùng cho camera Hikvision DS-3E1518P-EI/M</t>
  </si>
  <si>
    <t>Bộ chuyển đổi PoE 3 cổng AP103FP,Hiệu APTEK</t>
  </si>
  <si>
    <t>Bộ</t>
  </si>
  <si>
    <t>Bộ chuyển đổi USB Type-C sang HDMI+SD+TF+2 cổng USB 3.0+RJ45 Ugreen (50852)</t>
  </si>
  <si>
    <t>Bộ nguồn MSI MAG A650BNL (650W)</t>
  </si>
  <si>
    <t>Bộ nguồn MSI MPG A850GF (850W)</t>
  </si>
  <si>
    <t>Bộ nhớ Ram Synology D4ES01-8G DDR4 ECC SODIMM 2666MHz memory module for RS1221RP+,RS1221+,DS1821+,DS1621xs+,DS1621+,5Y WTY_D4ES01-8G</t>
  </si>
  <si>
    <t>Bộ nhớ trong ADATA 16Gb DDR4U-DIMM3200 D50 single Spectrix-AX4U320016G16A-SW50</t>
  </si>
  <si>
    <t>THANH</t>
  </si>
  <si>
    <t>Bộ nhớ trong Corsair DDR4 3000Mhz 16GB 1x288DIMM Vengeance LPX Black Heat spreader/CMK16GX4M1D3000C16</t>
  </si>
  <si>
    <t>Bộ nhớ trong Corsair DDR5,6000MHz96GB (2x48GB)DIMM,VENGEANCERGB Black Heatspreader,RGBLED,1.4V/CMH96GX5M2E6000C36</t>
  </si>
  <si>
    <t>Bộ nhớ trong RAM Pioneer,model:DDR4 PC4-2666MHz 16GB LongDIMM</t>
  </si>
  <si>
    <t>chiếc</t>
  </si>
  <si>
    <t>Bộ tản nhiệt cho CPU của máy vi tính Deepcool Gammaxx 400 v2 Red</t>
  </si>
  <si>
    <t>Cạc mạng máy tính 1GB Intel I350-T4</t>
  </si>
  <si>
    <t>Camera 3Mp,ống kính 4mm,hỗ trợ khe cắm thẻ nhớ tới 256GB,Code:Uho-P1A-M3F4D.Hiệu Uniarch.Hàng mới 100%</t>
  </si>
  <si>
    <t>Camera chuông cửa DS-KV6113-WPE1(C)</t>
  </si>
  <si>
    <t>Camera kỹ thuật số có chức năng ghi hiệu EZVIZ mã CS-C6N (3MP,W1)-hỗ trợ thẻ nhớ trong</t>
  </si>
  <si>
    <t>Camera quan sát (IPC-S7XFP-8U0WED),phụ kiện</t>
  </si>
  <si>
    <t>Camera quan sát CS-C6N (1080P)</t>
  </si>
  <si>
    <t>Camera quan sát CS-C6N (3MP,W1)</t>
  </si>
  <si>
    <t>Camera quan sát CS-C6N (4MP,W1)</t>
  </si>
  <si>
    <t>Camera quan sát CS-C6N (A0-1C2WFR)</t>
  </si>
  <si>
    <t>Camera quan sát CS-H6C (3MP,W1)</t>
  </si>
  <si>
    <t>Camera quan sát CS-H6C (5MP,W2)</t>
  </si>
  <si>
    <t>Camera quan sát CS-H6C (PRO 4MP,W1)</t>
  </si>
  <si>
    <t>Camera quan sát CS-H6C (PRO 5MP,W2)</t>
  </si>
  <si>
    <t>Camera quan sát CS-H8C (3MP)</t>
  </si>
  <si>
    <t>Camera quan sát CS-H8C (5MP)</t>
  </si>
  <si>
    <t>Camera quan sát CS-H8C (PRO 3MP)</t>
  </si>
  <si>
    <t>Camera quan sát CS-H8C (PRO 4MP)</t>
  </si>
  <si>
    <t>Camera quan sát DS-2CD1023G0E-I(L)</t>
  </si>
  <si>
    <t>Camera quan sát DS-2CD1027G0-L C</t>
  </si>
  <si>
    <t>Camera quan sát DS-2CD1027G0-LUF C</t>
  </si>
  <si>
    <t>Camera quan sát DS-2CD1027G2-L</t>
  </si>
  <si>
    <t>Camera quan sát DS-2CD1027G2H-LIUF</t>
  </si>
  <si>
    <t>Camera quan sát DS-2CD1123G0-IUF C</t>
  </si>
  <si>
    <t>Camera quan sát DS-2CD1123G0E-I(L)</t>
  </si>
  <si>
    <t>Camera quan sát DS-2CD1127G2H-LIUF</t>
  </si>
  <si>
    <t>Camera quan sát DS-2CD1323G0-IUF C</t>
  </si>
  <si>
    <t>Camera quan sát DS-2CD1327G0-L C</t>
  </si>
  <si>
    <t>Camera quan sát DS-2CD2021G1-I B</t>
  </si>
  <si>
    <t>Camera quan sát DS-2CD2123G2-IU</t>
  </si>
  <si>
    <t>Camera quan sát DS-2CE10DF0T-F</t>
  </si>
  <si>
    <t>Camera quan sát DS-2CE10DF0T-FS</t>
  </si>
  <si>
    <t>Camera quan sát DS-2CE10DF0T-PF</t>
  </si>
  <si>
    <t>Camera quan sát DS-2CE10DF3T-F</t>
  </si>
  <si>
    <t>Camera quan sát DS-2CE10DF3T-PF</t>
  </si>
  <si>
    <t>Camera quan sát DS-2CE12DF3T-F</t>
  </si>
  <si>
    <t>Camera quan sát DS-2CE16D0T-EXLPF</t>
  </si>
  <si>
    <t>Camera quan sát DS-2CE16D0T-IR C</t>
  </si>
  <si>
    <t>Camera quan sát DS-2CE17D0T-IT3FS</t>
  </si>
  <si>
    <t>Camera quan sát DS-2CE56D0T-IR C</t>
  </si>
  <si>
    <t>Camera quan sát DS-2CE56D0T-IRP</t>
  </si>
  <si>
    <t>Camera quan sát DS-2CE70DF3T-MF</t>
  </si>
  <si>
    <t>Camera quan sát DS-2CE76D0T-EXLPF</t>
  </si>
  <si>
    <t>Camera quan sát DS-2CE76D0T-LMFS</t>
  </si>
  <si>
    <t>Camera quan sát DS-2CV2Q21FD-IW (W)</t>
  </si>
  <si>
    <t>Camera quan sát DS-2DE2C400MW-DE F0 S7</t>
  </si>
  <si>
    <t>Camera quan sát EZVIZ CS-H6C (PRO 3MP,W1)</t>
  </si>
  <si>
    <t>Camera quan sát EZVIZ CS-H6C (PRO 5MP.W2)</t>
  </si>
  <si>
    <t>Camera quan sát EZVIZ CS-H8C (5MP)</t>
  </si>
  <si>
    <t>Camera quan sát EZVIZ CS-H8C (PRO 3MP)</t>
  </si>
  <si>
    <t>Camera quan sát HDS-1123IRUF4</t>
  </si>
  <si>
    <t>Camera quan sát Hikvision DS-2CD1021G1-I</t>
  </si>
  <si>
    <t>Camera quan sát Hikvision DS-2CD1027G2H-LIUF</t>
  </si>
  <si>
    <t>Camera quan sát Hikvision DS-2CD1121G2-LIU</t>
  </si>
  <si>
    <t>Camera quan sát Hikvision DS-2CD1127G2H-LIUF</t>
  </si>
  <si>
    <t>Camera quan sát Hikvision DS-2CD2023G2-LI2U</t>
  </si>
  <si>
    <t>Camera quan sát Hikvision DS-2CD2T43G2-2LI2U</t>
  </si>
  <si>
    <t>Camera quan sát Hikvision DS-2CE10DF0T-F</t>
  </si>
  <si>
    <t>Camera quan sát Hikvision DS-2CE16D0T-EXLPF</t>
  </si>
  <si>
    <t>Camera quan sát Hikvision DS-2CE70DF0T-MF</t>
  </si>
  <si>
    <t>Camera quan sát Hikvision DS-2CE70DF0T-MFS</t>
  </si>
  <si>
    <t>Camera quan sát Hikvision DS-2CE76D0T-EXLPF</t>
  </si>
  <si>
    <t>Cáp dữ liệu AV 3.5mm truyền âm thanh dài 0.5M Ugreen ( 10732)</t>
  </si>
  <si>
    <t>Cáp dữ liệu nối mạng CAT7 STP,truyền dữ liệu giữa các máy tính,dài 2M Ugreen ( 11269)</t>
  </si>
  <si>
    <t>Cáp dữ liệu nối mạng CAT7 STP,truyền dữ liệu giữa các máy tính,dài 5M Ugreen ( 11271)</t>
  </si>
  <si>
    <t>Cáp dữ liệu USB-C nối dài Ugreen (30205)</t>
  </si>
  <si>
    <t>Cáp dữ liệu VIDEO HDMI 1.4 truyền âm thanh hình ảnh dài 3M Ugreen ( 10108)</t>
  </si>
  <si>
    <t>Cáp mạng Cat 6 UTP copper 305m/thùng.Hiệu Aptek</t>
  </si>
  <si>
    <t>Thùng</t>
  </si>
  <si>
    <t>Cáp mạng Cat 6 UTP copper 630-1102-2,305m/thùng,Hiệu Aptek</t>
  </si>
  <si>
    <t>Cáp mạng Cat6 305m</t>
  </si>
  <si>
    <t>Cáp mạng Cat6 UTP 100m/thùng 1101-04063,Hiệu Dintek</t>
  </si>
  <si>
    <t>Cáp mạng Cat6 UTP 305m/thùng 1101-04032,Hiệu Dintek</t>
  </si>
  <si>
    <t>Cáp mạng Cat6 UTP 305m/thùng,Hiệu Dintek</t>
  </si>
  <si>
    <t>Cáp mạng Cat6 UTP copper 630-1102-2,305m/thùng,Hiệu Aptek</t>
  </si>
  <si>
    <t>Cáp mạng Cat6 UTP copper 630-1122-3,305m/thùng,Hiệu Aptek</t>
  </si>
  <si>
    <t>Cáp mạng ngoài trời Cat5e 305m.Hiệu Dintek</t>
  </si>
  <si>
    <t>Cáp mạng ngoài trời Cat6 305m/thùng,Hiệu Dintek</t>
  </si>
  <si>
    <t>CARAVAT 1S9021CRY/CV709(7CM)</t>
  </si>
  <si>
    <t>CHIEC</t>
  </si>
  <si>
    <t>CARD VGA của máy vi tính hiệu ASUS DUAL-RTX4060-O8G-V2</t>
  </si>
  <si>
    <t>Card VGA của máy vi tính hiệu ASUS TUF-GTX1650-4GD6-GAMING</t>
  </si>
  <si>
    <t>Card xử lý đồ họa VGA Manli GeForce GTX 1650 4GB GDDR6 Single Fan-M-NGTX1650/6RDHDP-M1434</t>
  </si>
  <si>
    <t>CHÍP VI TÍNH AMD RYZEN 7 5800X 4,7 GHZ/ 36MB/8 CORES/ SOCKET AM4 (100100000063WOF)</t>
  </si>
  <si>
    <t>Chip vi tính AMD Ryzen 7 8700G (4.2Ghz up to 5.1GHz/24MB/8 cores16 threads/Socket AM5(100-100001236BOX)kèm quạt làm mát</t>
  </si>
  <si>
    <t>Còi báo động</t>
  </si>
  <si>
    <t>Còi báo động H207A</t>
  </si>
  <si>
    <t>Còi báo động PS-350Q</t>
  </si>
  <si>
    <t>Cổng nối mạng TL-SG1008D TP-LINK</t>
  </si>
  <si>
    <t>Dây cáp mạng DS-1LN5EU-SC0</t>
  </si>
  <si>
    <t>Cuộn</t>
  </si>
  <si>
    <t>Dây cáp mạng DS-1LN6-UU</t>
  </si>
  <si>
    <t>Dây cáp mạng DS-1LN6U-G</t>
  </si>
  <si>
    <t>Dây chuyển đổi có chipset USB 2.0 sang AV 3.5mm màu đen dài 25cm Ugreen (30724) chuyển đổi âm thanh và không có chức năng thu phát sóng</t>
  </si>
  <si>
    <t>Dây mạng LAN,CAT7 STP,dài 0.5M Ugreen (11229)</t>
  </si>
  <si>
    <t>Dây mạng LAN,CAT7 STP,dài 1.5M Ugreen (11277)</t>
  </si>
  <si>
    <t>Dây tín hiệu HDMI có đầu giắc 30m Y-C171U Unitek</t>
  </si>
  <si>
    <t>Sợi</t>
  </si>
  <si>
    <t>Dịch vụ bảo trì máy chủ</t>
  </si>
  <si>
    <t>HT</t>
  </si>
  <si>
    <t>Dịch vụ cài đặt và lắp đặt thiết bị lưu trữ mạng</t>
  </si>
  <si>
    <t>Dịch vụ cài đặt và xử lý dữ liệu bị virus máy chủ</t>
  </si>
  <si>
    <t>Hộp bảo vệ chuông cửa DS-KABV6113-RS</t>
  </si>
  <si>
    <t>K20-856:Dép nam</t>
  </si>
  <si>
    <t>Đôi</t>
  </si>
  <si>
    <t>Khóa MS 705</t>
  </si>
  <si>
    <t>Mạch chính vi tính Gigabyte GA_B460M AORUS PRO</t>
  </si>
  <si>
    <t>Màn hình LCD MSI PRO MP275 E2 27''</t>
  </si>
  <si>
    <t>Màn hình máy tính AOC 24B2XHM,23.8",VA,1920 × 1080,75Hz,250 cd/m2,20.000.000:1(DCR),6ms,VGA,HDMI,3Y WTY_24B2XHM/74</t>
  </si>
  <si>
    <t>MÀN HÌNH VI TÍNH (LCD) PHILIPS 27E2N1100/71 27 INCH/1920x1080/120Hz/IPS/VGA/HDMI/ĐEN(27E2N1100/71)</t>
  </si>
  <si>
    <t>Máy in trắng đen đa năng DCP-B7640DW</t>
  </si>
  <si>
    <t>Máy mài góc 710W hiệu Total TG10710076</t>
  </si>
  <si>
    <t>Mực máy in trắng đen TNB027</t>
  </si>
  <si>
    <t>Hộp</t>
  </si>
  <si>
    <t>Nắp chụp màu xanh cho cáp Cat.6,đường kính 6.5mm,Hiệu Dintek</t>
  </si>
  <si>
    <t>Bịch</t>
  </si>
  <si>
    <t>NGUỒN ASUS ROG STRIX 650W GOLD</t>
  </si>
  <si>
    <t>Nguồn dùng cho thiết bị thu phát vô tuyến RG-E_x0002_120(GE)</t>
  </si>
  <si>
    <t>Ổ cứng 3,5" Seagate Skyhawk 1TB-ST1000VX005</t>
  </si>
  <si>
    <t>ổ cứng gắn trong Seagate Exos 12TB 7.2 RPM SATA 512E/4KN 3.5",256MB Cache,5YR WTY_ST12000NM000J</t>
  </si>
  <si>
    <t>Ổ cứng gắn trong Synology SSD M.2 NVMe 400GB,Model:SNV3410-400G</t>
  </si>
  <si>
    <t>Ổ cứng máy tính Seagate Exos 7E8 4TB Enterprise SATA 6Gb/s 7200RPM 256MB 3.5in</t>
  </si>
  <si>
    <t>Ổ cứng máy vi tính hiệu WESTERN loại WD20EZBX,2 TB</t>
  </si>
  <si>
    <t>Ổ cứng máy vi tính hiệu WESTERN loại WD20EZBX,2TB</t>
  </si>
  <si>
    <t>Ổ cứng máy vi tính SSD hiệu WESTERN DIGITAL WDS500G3X0E,500GB</t>
  </si>
  <si>
    <t>Ổ đĩa cứng của máy vi tính hiệu Gigabyte GP-GSM2 NE3256GNTD 256GB (M.2 PCIe)</t>
  </si>
  <si>
    <t>Ổ đĩa cứng của máy vi tính hiệu Seagate 1000GB (SkyHawk) ST1000VX005</t>
  </si>
  <si>
    <t>Ổ đĩa cứng của máy vi tính hiệu Seagate 1000GB (SkyHawk) ST1000VX013</t>
  </si>
  <si>
    <t>Ổ đĩa cứng của máy vi tính hiệu Seagate 2000GB (SkyHawk) ST2000VX015</t>
  </si>
  <si>
    <t>Ổ đĩa cứng của máy vi tính hiệu Seagate 2000GB (SkyHawk) ST2000VX017</t>
  </si>
  <si>
    <t>Ổ đĩa cứng của máy vi tính hiệu Seagate 3000GB (SkyHawk) ST3000VX009</t>
  </si>
  <si>
    <t>Ổ đĩa cứng của máy vi tính hiệu Seagate 4000GB (SkyHawk) ST4000VX007</t>
  </si>
  <si>
    <t>Ổ đĩa cứng của máy vi tính hiệu Seagate 4000GB (SkyHawk) ST4000VX016</t>
  </si>
  <si>
    <t>Ổ đĩa cứng của máy vi tính hiệu Seagate 8000GB (SkyHawk AI) ST8000VE001</t>
  </si>
  <si>
    <t>PSU-Nguồn máy tính Cooler Master MWE BRONZE 650 V3 FR</t>
  </si>
  <si>
    <t>QUAN 1S4238NR1/Q1BP</t>
  </si>
  <si>
    <t>QUẦN ÁO</t>
  </si>
  <si>
    <t>SO MI 1T1759NR1/LB1Z-N1</t>
  </si>
  <si>
    <t>Tai nghe DAREU EH930 Black_TH650U08601R</t>
  </si>
  <si>
    <t>Tấm mạch in đã lắp ráp MSI MAG B560M MORTAR WIFI</t>
  </si>
  <si>
    <t>TẢN NHIỆT CPU ASUS TUF LC 240 RGB</t>
  </si>
  <si>
    <t>Thẻ nhớ 128GB HS-TF-D1 128G</t>
  </si>
  <si>
    <t>Thẻ nhớ 256GB Sandisk</t>
  </si>
  <si>
    <t>Thẻ nhớ 32GB HS-TF-C1/32G</t>
  </si>
  <si>
    <t>Thẻ nhớ 32GB HS-TF-D1 32G</t>
  </si>
  <si>
    <t>Thẻ nhớ 32GB HS-TF-D1/32G</t>
  </si>
  <si>
    <t>Thẻ nhớ 64GB HS-TF-C1(STD)/64G/Adapter</t>
  </si>
  <si>
    <t>Thẻ nhớ 64GB HS-TF-C1/64G</t>
  </si>
  <si>
    <t>Thẻ nhớ 64GB HS-TF-D1 64G</t>
  </si>
  <si>
    <t>Thẻ nhớ CS-CMT-CARDT64G-D(STD)</t>
  </si>
  <si>
    <t>Thẻ nhớ EXCERIA CL10 U3 V30 4K A1 dung lượng 128GB Kioxia LMEX2L128GG4</t>
  </si>
  <si>
    <t>Thẻ nhớ HIKSTORAGE 128GB HS-TF-D1 128G</t>
  </si>
  <si>
    <t>Thẻ nhớ SanDisk Extreme Pro microSDXC,SQXCD 51 2GB,V30,U3,C10,A2,UHS-I,200MB/s R,140MB/s W,4x6,SD adaptor,Lifetime Limited_SDSQXCD-512G_x0002_GN6MA</t>
  </si>
  <si>
    <t>Thẻ nhớ SanDisk Ultra microSDXC,SQUNR 128GB,C10,UHS-1,100MB/s R,3x5,7Y_SDSQUNR-128G-GN3MN</t>
  </si>
  <si>
    <t>Thẻ nhớ SanDisk Ultra microSDXC,SQUNS 64GB,C10,UHS-1,100MB/s R,3x5,7Y_SDSQUNR-064G-GN3MN</t>
  </si>
  <si>
    <t>Thẻ nhớ TF-64G-T-L,không chứa dữ liệu,Hiệu UNV,Hàng mới 100%</t>
  </si>
  <si>
    <t>Thiết bị chuyển mạch GS105D,Hiệu Cudy</t>
  </si>
  <si>
    <t>Thiết bị chuyển mạch SG1080P,Hiệu APTEK</t>
  </si>
  <si>
    <t>Thiết bị chuyển mạch TP-Link,TL-SG1005D</t>
  </si>
  <si>
    <t>Thiết bị chuyển mạch TP-LINK,TL-SG1016DE</t>
  </si>
  <si>
    <t>Thiết bị chuyển mạch TP-Link,TL-SG105E</t>
  </si>
  <si>
    <t>Thiết bị chuyển mạch TP-Link,TL-SG108E</t>
  </si>
  <si>
    <t>Thiết bị chuyển mạch,hiệu Mercusys,MS106LP</t>
  </si>
  <si>
    <t>Thiết bị kiểm soát ra vào DS-K1T342MFX</t>
  </si>
  <si>
    <t>Thiết bị liên lạc trong nhà dùng để rà soát ra vào căn hộ Hikvision DS-KH6320-WTE1</t>
  </si>
  <si>
    <t>Thiết bị lưu trữ mạng Synology DS1621+ 6-bay DiskStation (up to 16-bay),Quad Core 2.2 GHz,4GB RAM,Built-in two M.2 NVMe SSD slots,3Y WTY_DS1621+</t>
  </si>
  <si>
    <t>Thiết bị thu phát vô tuyến RG-RAP2200(E)</t>
  </si>
  <si>
    <t>Thiết bị thu phát vô tuyến Ruijie RG-RAP2200(E)</t>
  </si>
  <si>
    <t>Thiết bị định tuyến mạng không dây A134GHU,Hiệu APTEK</t>
  </si>
  <si>
    <t>Thiết bị định tuyến mạng không dây AR1200,Hiệu Aptek</t>
  </si>
  <si>
    <t>Thiết bị định tuyến,TP-Link,2.4GHz/5GHz,Archer C64</t>
  </si>
  <si>
    <t>Vỏ CASE máy tính Model:MIX TOWER BLACK,hiệu:Magic,màu đen,không quạt,không bộ nguồn,bằng thép</t>
  </si>
  <si>
    <t>Vỏ tủ điện TC08:400x300x210</t>
  </si>
  <si>
    <t>Vỏ tủ điện TN112:600x400x210</t>
  </si>
  <si>
    <t>YC-96 Đồng hồ Ampe 50/5A</t>
  </si>
  <si>
    <t>YC-96 Đồng hồ volt 0-500V</t>
  </si>
  <si>
    <t>Đầu báo cháy khói</t>
  </si>
  <si>
    <t>Đầu ghi hình DH-XVR5232AN-I3</t>
  </si>
  <si>
    <t>Đầu ghi hình DS-7104NI-Q1/M</t>
  </si>
  <si>
    <t>Đầu ghi hình DS-7108NI-Q1/M</t>
  </si>
  <si>
    <t>Đầu ghi hình DS-7216HGHI-K1</t>
  </si>
  <si>
    <t>Đầu ghi hình DS-7604NI-K1</t>
  </si>
  <si>
    <t>Đầu ghi hình DS-7604NXI-K1</t>
  </si>
  <si>
    <t>Đầu ghi hình DS-7608NI-K1</t>
  </si>
  <si>
    <t>Đầu ghi hình DS-7616NI-K1</t>
  </si>
  <si>
    <t>Đầu ghi hình DS-7616NI-K2</t>
  </si>
  <si>
    <t>Đầu ghi hình Hikvision DS-7632NXI-K2</t>
  </si>
  <si>
    <t>Đầu ghi hình Hikvision DS-7632NXI-K2 (D)</t>
  </si>
  <si>
    <t>Đầu nối cáp mạng loại 1501-88027 (100c/bịch),Hiệu Dintek</t>
  </si>
  <si>
    <t>Đầu nối cáp mạng loại 1501-88052 (100c/bịch),hiệu Dintek</t>
  </si>
  <si>
    <t>Đầu đọc thẻ USB 3.0 đa năng CF,SD,TF,MS dài 0.5M Ugreen (30333)</t>
  </si>
  <si>
    <t>Đèn led báo hiệu màu vàng AD22-22DS 220V,dùng cho tủ điện,hiệu WIZ.</t>
  </si>
  <si>
    <t>Đèn led báo hiệu màu xanh lá AD22-22DS 220V dùng cho tủ điện,hiệu WIZ.</t>
  </si>
  <si>
    <t>Đèn led báo hiệu màu đỏ AD22-22DS 220V,dùng cho tủ điện,hiệu WIZ</t>
  </si>
  <si>
    <t>CỘNG</t>
  </si>
  <si>
    <t>TP.HCM, Ngày 23 tháng 03 năm 2026</t>
  </si>
  <si>
    <t>NGƯỜI LẬP</t>
  </si>
  <si>
    <t>KẾ TOÁN</t>
  </si>
  <si>
    <t>THỦ TRƯỞNG ĐƠN VỊ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</si>
</sst>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2"/>
      <color rgb="FF000000"/>
      <name val="Times New Roman"/>
    </font>
    <font>
      <b val="1"/>
      <i val="0"/>
      <strike val="0"/>
      <u val="none"/>
      <sz val="12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E9ECEF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1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0" numFmtId="3" fillId="0" borderId="1" applyFont="0" applyNumberFormat="1" applyFill="0" applyBorder="1" applyAlignment="0"/>
    <xf xfId="0" fontId="0" numFmtId="4" fillId="0" borderId="1" applyFont="0" applyNumberFormat="1" applyFill="0" applyBorder="1" applyAlignment="0"/>
    <xf xfId="0" fontId="1" numFmtId="3" fillId="0" borderId="1" applyFont="1" applyNumberFormat="1" applyFill="0" applyBorder="1" applyAlignment="0"/>
    <xf xfId="0" fontId="1" numFmtId="4" fillId="0" borderId="1" applyFont="1" applyNumberFormat="1" applyFill="0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L222"/>
  <sheetViews>
    <sheetView tabSelected="1" workbookViewId="0" showGridLines="true" showRowColHeaders="1">
      <selection activeCell="H222" sqref="H222"/>
    </sheetView>
  </sheetViews>
  <sheetFormatPr defaultRowHeight="14.4" outlineLevelRow="0" outlineLevelCol="0"/>
  <cols>
    <col min="1" max="1" width="6" customWidth="true" style="0"/>
    <col min="2" max="2" width="55" customWidth="true" style="0"/>
    <col min="3" max="3" width="10" customWidth="true" style="0"/>
    <col min="4" max="4" width="12" customWidth="true" style="0"/>
    <col min="5" max="5" width="20" customWidth="true" style="0"/>
    <col min="6" max="6" width="12" customWidth="true" style="0"/>
    <col min="7" max="7" width="20" customWidth="true" style="0"/>
    <col min="8" max="8" width="12" customWidth="true" style="0"/>
    <col min="9" max="9" width="20" customWidth="true" style="0"/>
    <col min="10" max="10" width="12" customWidth="true" style="0"/>
    <col min="11" max="11" width="20" customWidth="true" style="0"/>
    <col min="12" max="12" width="25" customWidth="true" style="0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2" t="s">
        <v>3</v>
      </c>
    </row>
    <row r="5" spans="1:12">
      <c r="A5" s="2" t="s">
        <v>4</v>
      </c>
    </row>
    <row r="7" spans="1:12" customHeight="1" ht="25">
      <c r="A7" s="3" t="s">
        <v>5</v>
      </c>
      <c r="B7" s="3" t="s">
        <v>6</v>
      </c>
      <c r="C7" s="3" t="s">
        <v>7</v>
      </c>
      <c r="D7" s="3" t="s">
        <v>8</v>
      </c>
      <c r="E7" s="3"/>
      <c r="F7" s="3" t="s">
        <v>9</v>
      </c>
      <c r="G7" s="3"/>
      <c r="H7" s="3" t="s">
        <v>10</v>
      </c>
      <c r="I7" s="3"/>
      <c r="J7" s="3" t="s">
        <v>11</v>
      </c>
      <c r="K7" s="3"/>
      <c r="L7" s="3" t="s">
        <v>12</v>
      </c>
    </row>
    <row r="8" spans="1:12" customHeight="1" ht="20">
      <c r="A8" s="3" t="s">
        <v>13</v>
      </c>
      <c r="B8" s="3"/>
      <c r="C8" s="3" t="s">
        <v>14</v>
      </c>
      <c r="D8" s="3" t="s">
        <v>15</v>
      </c>
      <c r="E8" s="3" t="s">
        <v>16</v>
      </c>
      <c r="F8" s="3" t="s">
        <v>15</v>
      </c>
      <c r="G8" s="3" t="s">
        <v>16</v>
      </c>
      <c r="H8" s="3" t="s">
        <v>15</v>
      </c>
      <c r="I8" s="3" t="s">
        <v>16</v>
      </c>
      <c r="J8" s="3" t="s">
        <v>15</v>
      </c>
      <c r="K8" s="3" t="s">
        <v>16</v>
      </c>
      <c r="L8" s="3"/>
    </row>
    <row r="9" spans="1:12">
      <c r="A9" s="5">
        <v>1</v>
      </c>
      <c r="B9" s="7" t="s">
        <v>17</v>
      </c>
      <c r="C9" s="5" t="s">
        <v>18</v>
      </c>
      <c r="D9" s="8">
        <v>4.0</v>
      </c>
      <c r="E9" s="9">
        <v>16021818.4</v>
      </c>
      <c r="F9" s="8">
        <v>0.0</v>
      </c>
      <c r="G9" s="9">
        <v>0.0</v>
      </c>
      <c r="H9" s="8">
        <v>0.0</v>
      </c>
      <c r="I9" s="9">
        <f>H9*(IFERROR((E9+G9)/(D9+F9), 0))</f>
        <v>0</v>
      </c>
      <c r="J9" s="8">
        <f>D9+F9-H9</f>
        <v>4</v>
      </c>
      <c r="K9" s="9">
        <f>J9*(IFERROR((E9+G9)/(D9+F9), 0))</f>
        <v>16021818.4</v>
      </c>
      <c r="L9" s="7"/>
    </row>
    <row r="10" spans="1:12">
      <c r="A10" s="5">
        <v>2</v>
      </c>
      <c r="B10" s="7" t="s">
        <v>19</v>
      </c>
      <c r="C10" s="5" t="s">
        <v>18</v>
      </c>
      <c r="D10" s="8">
        <v>0.0</v>
      </c>
      <c r="E10" s="9">
        <v>0.0</v>
      </c>
      <c r="F10" s="8">
        <v>1.0</v>
      </c>
      <c r="G10" s="9">
        <v>2227273.0</v>
      </c>
      <c r="H10" s="8">
        <v>1.0</v>
      </c>
      <c r="I10" s="9">
        <f>H10*(IFERROR((E10+G10)/(D10+F10), 0))</f>
        <v>2227273</v>
      </c>
      <c r="J10" s="8">
        <f>D10+F10-H10</f>
        <v>0</v>
      </c>
      <c r="K10" s="9">
        <f>J10*(IFERROR((E10+G10)/(D10+F10), 0))</f>
        <v>0</v>
      </c>
      <c r="L10" s="7"/>
    </row>
    <row r="11" spans="1:12">
      <c r="A11" s="5">
        <v>3</v>
      </c>
      <c r="B11" s="7" t="s">
        <v>20</v>
      </c>
      <c r="C11" s="5" t="s">
        <v>18</v>
      </c>
      <c r="D11" s="8">
        <v>0.0</v>
      </c>
      <c r="E11" s="9">
        <v>0.0</v>
      </c>
      <c r="F11" s="8">
        <v>1.0</v>
      </c>
      <c r="G11" s="9">
        <v>8263636.0</v>
      </c>
      <c r="H11" s="8">
        <v>1.0</v>
      </c>
      <c r="I11" s="9">
        <f>H11*(IFERROR((E11+G11)/(D11+F11), 0))</f>
        <v>8263636</v>
      </c>
      <c r="J11" s="8">
        <f>D11+F11-H11</f>
        <v>0</v>
      </c>
      <c r="K11" s="9">
        <f>J11*(IFERROR((E11+G11)/(D11+F11), 0))</f>
        <v>0</v>
      </c>
      <c r="L11" s="7"/>
    </row>
    <row r="12" spans="1:12">
      <c r="A12" s="5">
        <v>4</v>
      </c>
      <c r="B12" s="7" t="s">
        <v>21</v>
      </c>
      <c r="C12" s="5" t="s">
        <v>22</v>
      </c>
      <c r="D12" s="8">
        <v>0.0</v>
      </c>
      <c r="E12" s="9">
        <v>0.0</v>
      </c>
      <c r="F12" s="8">
        <v>1.0</v>
      </c>
      <c r="G12" s="9">
        <v>2554545.0</v>
      </c>
      <c r="H12" s="8">
        <v>0.0</v>
      </c>
      <c r="I12" s="9">
        <f>H12*(IFERROR((E12+G12)/(D12+F12), 0))</f>
        <v>0</v>
      </c>
      <c r="J12" s="8">
        <f>D12+F12-H12</f>
        <v>1</v>
      </c>
      <c r="K12" s="9">
        <f>J12*(IFERROR((E12+G12)/(D12+F12), 0))</f>
        <v>2554545</v>
      </c>
      <c r="L12" s="7"/>
    </row>
    <row r="13" spans="1:12">
      <c r="A13" s="5">
        <v>5</v>
      </c>
      <c r="B13" s="7" t="s">
        <v>23</v>
      </c>
      <c r="C13" s="5" t="s">
        <v>18</v>
      </c>
      <c r="D13" s="8">
        <v>6.0</v>
      </c>
      <c r="E13" s="9">
        <v>4707300.0</v>
      </c>
      <c r="F13" s="8">
        <v>0.0</v>
      </c>
      <c r="G13" s="9">
        <v>0.0</v>
      </c>
      <c r="H13" s="8">
        <v>0.0</v>
      </c>
      <c r="I13" s="9">
        <f>H13*(IFERROR((E13+G13)/(D13+F13), 0))</f>
        <v>0</v>
      </c>
      <c r="J13" s="8">
        <f>D13+F13-H13</f>
        <v>6</v>
      </c>
      <c r="K13" s="9">
        <f>J13*(IFERROR((E13+G13)/(D13+F13), 0))</f>
        <v>4707300</v>
      </c>
      <c r="L13" s="7"/>
    </row>
    <row r="14" spans="1:12">
      <c r="A14" s="5">
        <v>6</v>
      </c>
      <c r="B14" s="7" t="s">
        <v>24</v>
      </c>
      <c r="C14" s="5" t="s">
        <v>18</v>
      </c>
      <c r="D14" s="8">
        <v>3.0</v>
      </c>
      <c r="E14" s="9">
        <v>1657350.0</v>
      </c>
      <c r="F14" s="8">
        <v>0.0</v>
      </c>
      <c r="G14" s="9">
        <v>0.0</v>
      </c>
      <c r="H14" s="8">
        <v>0.0</v>
      </c>
      <c r="I14" s="9">
        <f>H14*(IFERROR((E14+G14)/(D14+F14), 0))</f>
        <v>0</v>
      </c>
      <c r="J14" s="8">
        <f>D14+F14-H14</f>
        <v>3</v>
      </c>
      <c r="K14" s="9">
        <f>J14*(IFERROR((E14+G14)/(D14+F14), 0))</f>
        <v>1657350</v>
      </c>
      <c r="L14" s="7"/>
    </row>
    <row r="15" spans="1:12">
      <c r="A15" s="5">
        <v>7</v>
      </c>
      <c r="B15" s="7" t="s">
        <v>25</v>
      </c>
      <c r="C15" s="5" t="s">
        <v>18</v>
      </c>
      <c r="D15" s="8">
        <v>7.0</v>
      </c>
      <c r="E15" s="9">
        <v>3579552.5</v>
      </c>
      <c r="F15" s="8">
        <v>0.0</v>
      </c>
      <c r="G15" s="9">
        <v>0.0</v>
      </c>
      <c r="H15" s="8">
        <v>0.0</v>
      </c>
      <c r="I15" s="9">
        <f>H15*(IFERROR((E15+G15)/(D15+F15), 0))</f>
        <v>0</v>
      </c>
      <c r="J15" s="8">
        <f>D15+F15-H15</f>
        <v>7</v>
      </c>
      <c r="K15" s="9">
        <f>J15*(IFERROR((E15+G15)/(D15+F15), 0))</f>
        <v>3579552.5</v>
      </c>
      <c r="L15" s="7"/>
    </row>
    <row r="16" spans="1:12">
      <c r="A16" s="5">
        <v>8</v>
      </c>
      <c r="B16" s="7" t="s">
        <v>26</v>
      </c>
      <c r="C16" s="5" t="s">
        <v>18</v>
      </c>
      <c r="D16" s="8">
        <v>2.0</v>
      </c>
      <c r="E16" s="9">
        <v>1033200.0</v>
      </c>
      <c r="F16" s="8">
        <v>0.0</v>
      </c>
      <c r="G16" s="9">
        <v>0.0</v>
      </c>
      <c r="H16" s="8">
        <v>0.0</v>
      </c>
      <c r="I16" s="9">
        <f>H16*(IFERROR((E16+G16)/(D16+F16), 0))</f>
        <v>0</v>
      </c>
      <c r="J16" s="8">
        <f>D16+F16-H16</f>
        <v>2</v>
      </c>
      <c r="K16" s="9">
        <f>J16*(IFERROR((E16+G16)/(D16+F16), 0))</f>
        <v>1033200</v>
      </c>
      <c r="L16" s="7"/>
    </row>
    <row r="17" spans="1:12">
      <c r="A17" s="5">
        <v>9</v>
      </c>
      <c r="B17" s="7" t="s">
        <v>27</v>
      </c>
      <c r="C17" s="5" t="s">
        <v>18</v>
      </c>
      <c r="D17" s="8">
        <v>2.0</v>
      </c>
      <c r="E17" s="9">
        <v>1760218.0</v>
      </c>
      <c r="F17" s="8">
        <v>0.0</v>
      </c>
      <c r="G17" s="9">
        <v>0.0</v>
      </c>
      <c r="H17" s="8">
        <v>0.0</v>
      </c>
      <c r="I17" s="9">
        <f>H17*(IFERROR((E17+G17)/(D17+F17), 0))</f>
        <v>0</v>
      </c>
      <c r="J17" s="8">
        <f>D17+F17-H17</f>
        <v>2</v>
      </c>
      <c r="K17" s="9">
        <f>J17*(IFERROR((E17+G17)/(D17+F17), 0))</f>
        <v>1760218</v>
      </c>
      <c r="L17" s="7"/>
    </row>
    <row r="18" spans="1:12">
      <c r="A18" s="5">
        <v>10</v>
      </c>
      <c r="B18" s="7" t="s">
        <v>28</v>
      </c>
      <c r="C18" s="5" t="s">
        <v>18</v>
      </c>
      <c r="D18" s="8">
        <v>1.0</v>
      </c>
      <c r="E18" s="9">
        <v>811800.0</v>
      </c>
      <c r="F18" s="8">
        <v>0.0</v>
      </c>
      <c r="G18" s="9">
        <v>0.0</v>
      </c>
      <c r="H18" s="8">
        <v>0.0</v>
      </c>
      <c r="I18" s="9">
        <f>H18*(IFERROR((E18+G18)/(D18+F18), 0))</f>
        <v>0</v>
      </c>
      <c r="J18" s="8">
        <f>D18+F18-H18</f>
        <v>1</v>
      </c>
      <c r="K18" s="9">
        <f>J18*(IFERROR((E18+G18)/(D18+F18), 0))</f>
        <v>811800</v>
      </c>
      <c r="L18" s="7"/>
    </row>
    <row r="19" spans="1:12">
      <c r="A19" s="5">
        <v>11</v>
      </c>
      <c r="B19" s="7" t="s">
        <v>29</v>
      </c>
      <c r="C19" s="5" t="s">
        <v>18</v>
      </c>
      <c r="D19" s="8">
        <v>1.0</v>
      </c>
      <c r="E19" s="9">
        <v>794626.0</v>
      </c>
      <c r="F19" s="8">
        <v>1.0</v>
      </c>
      <c r="G19" s="9">
        <v>750105.0</v>
      </c>
      <c r="H19" s="8">
        <v>0.0</v>
      </c>
      <c r="I19" s="9">
        <f>H19*(IFERROR((E19+G19)/(D19+F19), 0))</f>
        <v>0</v>
      </c>
      <c r="J19" s="8">
        <f>D19+F19-H19</f>
        <v>2</v>
      </c>
      <c r="K19" s="9">
        <f>J19*(IFERROR((E19+G19)/(D19+F19), 0))</f>
        <v>1544731</v>
      </c>
      <c r="L19" s="7"/>
    </row>
    <row r="20" spans="1:12">
      <c r="A20" s="5">
        <v>12</v>
      </c>
      <c r="B20" s="7" t="s">
        <v>30</v>
      </c>
      <c r="C20" s="5" t="s">
        <v>18</v>
      </c>
      <c r="D20" s="8">
        <v>0.0</v>
      </c>
      <c r="E20" s="9">
        <v>0.0</v>
      </c>
      <c r="F20" s="8">
        <v>6.0</v>
      </c>
      <c r="G20" s="9">
        <v>4872960.0</v>
      </c>
      <c r="H20" s="8">
        <v>4.0</v>
      </c>
      <c r="I20" s="9">
        <f>H20*(IFERROR((E20+G20)/(D20+F20), 0))</f>
        <v>3248640</v>
      </c>
      <c r="J20" s="8">
        <f>D20+F20-H20</f>
        <v>2</v>
      </c>
      <c r="K20" s="9">
        <f>J20*(IFERROR((E20+G20)/(D20+F20), 0))</f>
        <v>1624320</v>
      </c>
      <c r="L20" s="7"/>
    </row>
    <row r="21" spans="1:12">
      <c r="A21" s="5">
        <v>13</v>
      </c>
      <c r="B21" s="7" t="s">
        <v>31</v>
      </c>
      <c r="C21" s="5" t="s">
        <v>18</v>
      </c>
      <c r="D21" s="8">
        <v>0.0</v>
      </c>
      <c r="E21" s="9">
        <v>0.0</v>
      </c>
      <c r="F21" s="8">
        <v>1.0</v>
      </c>
      <c r="G21" s="9">
        <v>2660516.0</v>
      </c>
      <c r="H21" s="8">
        <v>0.0</v>
      </c>
      <c r="I21" s="9">
        <f>H21*(IFERROR((E21+G21)/(D21+F21), 0))</f>
        <v>0</v>
      </c>
      <c r="J21" s="8">
        <f>D21+F21-H21</f>
        <v>1</v>
      </c>
      <c r="K21" s="9">
        <f>J21*(IFERROR((E21+G21)/(D21+F21), 0))</f>
        <v>2660516</v>
      </c>
      <c r="L21" s="7"/>
    </row>
    <row r="22" spans="1:12">
      <c r="A22" s="5">
        <v>14</v>
      </c>
      <c r="B22" s="7" t="s">
        <v>32</v>
      </c>
      <c r="C22" s="5" t="s">
        <v>33</v>
      </c>
      <c r="D22" s="8">
        <v>1.0</v>
      </c>
      <c r="E22" s="9">
        <v>245455.0</v>
      </c>
      <c r="F22" s="8">
        <v>0.0</v>
      </c>
      <c r="G22" s="9">
        <v>0.0</v>
      </c>
      <c r="H22" s="8">
        <v>0.0</v>
      </c>
      <c r="I22" s="9">
        <f>H22*(IFERROR((E22+G22)/(D22+F22), 0))</f>
        <v>0</v>
      </c>
      <c r="J22" s="8">
        <f>D22+F22-H22</f>
        <v>1</v>
      </c>
      <c r="K22" s="9">
        <f>J22*(IFERROR((E22+G22)/(D22+F22), 0))</f>
        <v>245455</v>
      </c>
      <c r="L22" s="7"/>
    </row>
    <row r="23" spans="1:12">
      <c r="A23" s="5">
        <v>15</v>
      </c>
      <c r="B23" s="7" t="s">
        <v>34</v>
      </c>
      <c r="C23" s="5" t="s">
        <v>22</v>
      </c>
      <c r="D23" s="8">
        <v>1.0</v>
      </c>
      <c r="E23" s="9">
        <v>970400.0</v>
      </c>
      <c r="F23" s="8">
        <v>0.0</v>
      </c>
      <c r="G23" s="9">
        <v>0.0</v>
      </c>
      <c r="H23" s="8">
        <v>1.0</v>
      </c>
      <c r="I23" s="9">
        <f>H23*(IFERROR((E23+G23)/(D23+F23), 0))</f>
        <v>970400</v>
      </c>
      <c r="J23" s="8">
        <f>D23+F23-H23</f>
        <v>0</v>
      </c>
      <c r="K23" s="9">
        <f>J23*(IFERROR((E23+G23)/(D23+F23), 0))</f>
        <v>0</v>
      </c>
      <c r="L23" s="7"/>
    </row>
    <row r="24" spans="1:12">
      <c r="A24" s="5">
        <v>16</v>
      </c>
      <c r="B24" s="7" t="s">
        <v>35</v>
      </c>
      <c r="C24" s="5" t="s">
        <v>18</v>
      </c>
      <c r="D24" s="8">
        <v>0.0</v>
      </c>
      <c r="E24" s="9">
        <v>0.0</v>
      </c>
      <c r="F24" s="8">
        <v>1.0</v>
      </c>
      <c r="G24" s="9">
        <v>1172727.0</v>
      </c>
      <c r="H24" s="8">
        <v>1.0</v>
      </c>
      <c r="I24" s="9">
        <f>H24*(IFERROR((E24+G24)/(D24+F24), 0))</f>
        <v>1172727</v>
      </c>
      <c r="J24" s="8">
        <f>D24+F24-H24</f>
        <v>0</v>
      </c>
      <c r="K24" s="9">
        <f>J24*(IFERROR((E24+G24)/(D24+F24), 0))</f>
        <v>0</v>
      </c>
      <c r="L24" s="7"/>
    </row>
    <row r="25" spans="1:12">
      <c r="A25" s="5">
        <v>17</v>
      </c>
      <c r="B25" s="7" t="s">
        <v>36</v>
      </c>
      <c r="C25" s="5" t="s">
        <v>18</v>
      </c>
      <c r="D25" s="8">
        <v>1.0</v>
      </c>
      <c r="E25" s="9">
        <v>2709091.0</v>
      </c>
      <c r="F25" s="8">
        <v>0.0</v>
      </c>
      <c r="G25" s="9">
        <v>0.0</v>
      </c>
      <c r="H25" s="8">
        <v>0.0</v>
      </c>
      <c r="I25" s="9">
        <f>H25*(IFERROR((E25+G25)/(D25+F25), 0))</f>
        <v>0</v>
      </c>
      <c r="J25" s="8">
        <f>D25+F25-H25</f>
        <v>1</v>
      </c>
      <c r="K25" s="9">
        <f>J25*(IFERROR((E25+G25)/(D25+F25), 0))</f>
        <v>2709091</v>
      </c>
      <c r="L25" s="7"/>
    </row>
    <row r="26" spans="1:12">
      <c r="A26" s="5">
        <v>18</v>
      </c>
      <c r="B26" s="7" t="s">
        <v>37</v>
      </c>
      <c r="C26" s="5" t="s">
        <v>22</v>
      </c>
      <c r="D26" s="8">
        <v>1.0</v>
      </c>
      <c r="E26" s="9">
        <v>3944545.0</v>
      </c>
      <c r="F26" s="8">
        <v>0.0</v>
      </c>
      <c r="G26" s="9">
        <v>0.0</v>
      </c>
      <c r="H26" s="8">
        <v>1.0</v>
      </c>
      <c r="I26" s="9">
        <f>H26*(IFERROR((E26+G26)/(D26+F26), 0))</f>
        <v>3944545</v>
      </c>
      <c r="J26" s="8">
        <f>D26+F26-H26</f>
        <v>0</v>
      </c>
      <c r="K26" s="9">
        <f>J26*(IFERROR((E26+G26)/(D26+F26), 0))</f>
        <v>0</v>
      </c>
      <c r="L26" s="7"/>
    </row>
    <row r="27" spans="1:12">
      <c r="A27" s="5">
        <v>19</v>
      </c>
      <c r="B27" s="7" t="s">
        <v>38</v>
      </c>
      <c r="C27" s="5" t="s">
        <v>39</v>
      </c>
      <c r="D27" s="8">
        <v>0.0</v>
      </c>
      <c r="E27" s="9">
        <v>0.0</v>
      </c>
      <c r="F27" s="8">
        <v>1.0</v>
      </c>
      <c r="G27" s="9">
        <v>763636.0</v>
      </c>
      <c r="H27" s="8">
        <v>1.0</v>
      </c>
      <c r="I27" s="9">
        <f>H27*(IFERROR((E27+G27)/(D27+F27), 0))</f>
        <v>763636</v>
      </c>
      <c r="J27" s="8">
        <f>D27+F27-H27</f>
        <v>0</v>
      </c>
      <c r="K27" s="9">
        <f>J27*(IFERROR((E27+G27)/(D27+F27), 0))</f>
        <v>0</v>
      </c>
      <c r="L27" s="7"/>
    </row>
    <row r="28" spans="1:12">
      <c r="A28" s="5">
        <v>20</v>
      </c>
      <c r="B28" s="7" t="s">
        <v>40</v>
      </c>
      <c r="C28" s="5" t="s">
        <v>18</v>
      </c>
      <c r="D28" s="8">
        <v>6.0</v>
      </c>
      <c r="E28" s="9">
        <v>12109091.08</v>
      </c>
      <c r="F28" s="8">
        <v>0.0</v>
      </c>
      <c r="G28" s="9">
        <v>0.0</v>
      </c>
      <c r="H28" s="8">
        <v>4.0</v>
      </c>
      <c r="I28" s="9">
        <f>H28*(IFERROR((E28+G28)/(D28+F28), 0))</f>
        <v>8072727.3866667</v>
      </c>
      <c r="J28" s="8">
        <f>D28+F28-H28</f>
        <v>2</v>
      </c>
      <c r="K28" s="9">
        <f>J28*(IFERROR((E28+G28)/(D28+F28), 0))</f>
        <v>4036363.6933333</v>
      </c>
      <c r="L28" s="7"/>
    </row>
    <row r="29" spans="1:12">
      <c r="A29" s="5">
        <v>21</v>
      </c>
      <c r="B29" s="7" t="s">
        <v>41</v>
      </c>
      <c r="C29" s="5" t="s">
        <v>33</v>
      </c>
      <c r="D29" s="8">
        <v>0.0</v>
      </c>
      <c r="E29" s="9">
        <v>0.0</v>
      </c>
      <c r="F29" s="8">
        <v>2.0</v>
      </c>
      <c r="G29" s="9">
        <v>13254546.0</v>
      </c>
      <c r="H29" s="8">
        <v>2.0</v>
      </c>
      <c r="I29" s="9">
        <f>H29*(IFERROR((E29+G29)/(D29+F29), 0))</f>
        <v>13254546</v>
      </c>
      <c r="J29" s="8">
        <f>D29+F29-H29</f>
        <v>0</v>
      </c>
      <c r="K29" s="9">
        <f>J29*(IFERROR((E29+G29)/(D29+F29), 0))</f>
        <v>0</v>
      </c>
      <c r="L29" s="7"/>
    </row>
    <row r="30" spans="1:12">
      <c r="A30" s="5">
        <v>22</v>
      </c>
      <c r="B30" s="7" t="s">
        <v>42</v>
      </c>
      <c r="C30" s="5" t="s">
        <v>43</v>
      </c>
      <c r="D30" s="8">
        <v>10.0</v>
      </c>
      <c r="E30" s="9">
        <v>5272727.0</v>
      </c>
      <c r="F30" s="8">
        <v>0.0</v>
      </c>
      <c r="G30" s="9">
        <v>0.0</v>
      </c>
      <c r="H30" s="8">
        <v>0.0</v>
      </c>
      <c r="I30" s="9">
        <f>H30*(IFERROR((E30+G30)/(D30+F30), 0))</f>
        <v>0</v>
      </c>
      <c r="J30" s="8">
        <f>D30+F30-H30</f>
        <v>10</v>
      </c>
      <c r="K30" s="9">
        <f>J30*(IFERROR((E30+G30)/(D30+F30), 0))</f>
        <v>5272727</v>
      </c>
      <c r="L30" s="7"/>
    </row>
    <row r="31" spans="1:12">
      <c r="A31" s="5">
        <v>23</v>
      </c>
      <c r="B31" s="7" t="s">
        <v>44</v>
      </c>
      <c r="C31" s="5" t="s">
        <v>18</v>
      </c>
      <c r="D31" s="8">
        <v>2.0</v>
      </c>
      <c r="E31" s="9">
        <v>854546.0</v>
      </c>
      <c r="F31" s="8">
        <v>0.0</v>
      </c>
      <c r="G31" s="9">
        <v>0.0</v>
      </c>
      <c r="H31" s="8">
        <v>0.0</v>
      </c>
      <c r="I31" s="9">
        <f>H31*(IFERROR((E31+G31)/(D31+F31), 0))</f>
        <v>0</v>
      </c>
      <c r="J31" s="8">
        <f>D31+F31-H31</f>
        <v>2</v>
      </c>
      <c r="K31" s="9">
        <f>J31*(IFERROR((E31+G31)/(D31+F31), 0))</f>
        <v>854546</v>
      </c>
      <c r="L31" s="7"/>
    </row>
    <row r="32" spans="1:12">
      <c r="A32" s="5">
        <v>24</v>
      </c>
      <c r="B32" s="7" t="s">
        <v>45</v>
      </c>
      <c r="C32" s="5" t="s">
        <v>18</v>
      </c>
      <c r="D32" s="8">
        <v>0.0</v>
      </c>
      <c r="E32" s="9">
        <v>0.0</v>
      </c>
      <c r="F32" s="8">
        <v>1.0</v>
      </c>
      <c r="G32" s="9">
        <v>1300000.0</v>
      </c>
      <c r="H32" s="8">
        <v>0.0</v>
      </c>
      <c r="I32" s="9">
        <f>H32*(IFERROR((E32+G32)/(D32+F32), 0))</f>
        <v>0</v>
      </c>
      <c r="J32" s="8">
        <f>D32+F32-H32</f>
        <v>1</v>
      </c>
      <c r="K32" s="9">
        <f>J32*(IFERROR((E32+G32)/(D32+F32), 0))</f>
        <v>1300000</v>
      </c>
      <c r="L32" s="7"/>
    </row>
    <row r="33" spans="1:12">
      <c r="A33" s="5">
        <v>25</v>
      </c>
      <c r="B33" s="7" t="s">
        <v>46</v>
      </c>
      <c r="C33" s="5" t="s">
        <v>22</v>
      </c>
      <c r="D33" s="8">
        <v>17.0</v>
      </c>
      <c r="E33" s="9">
        <v>11350000.0</v>
      </c>
      <c r="F33" s="8">
        <v>0.0</v>
      </c>
      <c r="G33" s="9">
        <v>0.0</v>
      </c>
      <c r="H33" s="8">
        <v>0.0</v>
      </c>
      <c r="I33" s="9">
        <f>H33*(IFERROR((E33+G33)/(D33+F33), 0))</f>
        <v>0</v>
      </c>
      <c r="J33" s="8">
        <f>D33+F33-H33</f>
        <v>17</v>
      </c>
      <c r="K33" s="9">
        <f>J33*(IFERROR((E33+G33)/(D33+F33), 0))</f>
        <v>11350000</v>
      </c>
      <c r="L33" s="7"/>
    </row>
    <row r="34" spans="1:12">
      <c r="A34" s="5">
        <v>26</v>
      </c>
      <c r="B34" s="7" t="s">
        <v>47</v>
      </c>
      <c r="C34" s="5" t="s">
        <v>18</v>
      </c>
      <c r="D34" s="8">
        <v>2.0</v>
      </c>
      <c r="E34" s="9">
        <v>2873850.0</v>
      </c>
      <c r="F34" s="8">
        <v>0.0</v>
      </c>
      <c r="G34" s="9">
        <v>0.0</v>
      </c>
      <c r="H34" s="8">
        <v>0.0</v>
      </c>
      <c r="I34" s="9">
        <f>H34*(IFERROR((E34+G34)/(D34+F34), 0))</f>
        <v>0</v>
      </c>
      <c r="J34" s="8">
        <f>D34+F34-H34</f>
        <v>2</v>
      </c>
      <c r="K34" s="9">
        <f>J34*(IFERROR((E34+G34)/(D34+F34), 0))</f>
        <v>2873850</v>
      </c>
      <c r="L34" s="7"/>
    </row>
    <row r="35" spans="1:12">
      <c r="A35" s="5">
        <v>27</v>
      </c>
      <c r="B35" s="7" t="s">
        <v>48</v>
      </c>
      <c r="C35" s="5" t="s">
        <v>18</v>
      </c>
      <c r="D35" s="8">
        <v>0.0</v>
      </c>
      <c r="E35" s="9">
        <v>0.0</v>
      </c>
      <c r="F35" s="8">
        <v>2.0</v>
      </c>
      <c r="G35" s="9">
        <v>629091.0</v>
      </c>
      <c r="H35" s="8">
        <v>0.0</v>
      </c>
      <c r="I35" s="9">
        <f>H35*(IFERROR((E35+G35)/(D35+F35), 0))</f>
        <v>0</v>
      </c>
      <c r="J35" s="8">
        <f>D35+F35-H35</f>
        <v>2</v>
      </c>
      <c r="K35" s="9">
        <f>J35*(IFERROR((E35+G35)/(D35+F35), 0))</f>
        <v>629091</v>
      </c>
      <c r="L35" s="7"/>
    </row>
    <row r="36" spans="1:12">
      <c r="A36" s="5">
        <v>28</v>
      </c>
      <c r="B36" s="7" t="s">
        <v>49</v>
      </c>
      <c r="C36" s="5" t="s">
        <v>33</v>
      </c>
      <c r="D36" s="8">
        <v>0.0</v>
      </c>
      <c r="E36" s="9">
        <v>0.0</v>
      </c>
      <c r="F36" s="8">
        <v>1.0</v>
      </c>
      <c r="G36" s="9">
        <v>1138889.0</v>
      </c>
      <c r="H36" s="8">
        <v>0.0</v>
      </c>
      <c r="I36" s="9">
        <f>H36*(IFERROR((E36+G36)/(D36+F36), 0))</f>
        <v>0</v>
      </c>
      <c r="J36" s="8">
        <f>D36+F36-H36</f>
        <v>1</v>
      </c>
      <c r="K36" s="9">
        <f>J36*(IFERROR((E36+G36)/(D36+F36), 0))</f>
        <v>1138889</v>
      </c>
      <c r="L36" s="7"/>
    </row>
    <row r="37" spans="1:12">
      <c r="A37" s="5">
        <v>29</v>
      </c>
      <c r="B37" s="7" t="s">
        <v>50</v>
      </c>
      <c r="C37" s="5" t="s">
        <v>18</v>
      </c>
      <c r="D37" s="8">
        <v>54.0</v>
      </c>
      <c r="E37" s="9">
        <v>23771468.09</v>
      </c>
      <c r="F37" s="8">
        <v>0.0</v>
      </c>
      <c r="G37" s="9">
        <v>0.0</v>
      </c>
      <c r="H37" s="8">
        <v>5.0</v>
      </c>
      <c r="I37" s="9">
        <f>H37*(IFERROR((E37+G37)/(D37+F37), 0))</f>
        <v>2201061.8601852</v>
      </c>
      <c r="J37" s="8">
        <f>D37+F37-H37</f>
        <v>49</v>
      </c>
      <c r="K37" s="9">
        <f>J37*(IFERROR((E37+G37)/(D37+F37), 0))</f>
        <v>21570406.229815</v>
      </c>
      <c r="L37" s="7"/>
    </row>
    <row r="38" spans="1:12">
      <c r="A38" s="5">
        <v>30</v>
      </c>
      <c r="B38" s="7" t="s">
        <v>51</v>
      </c>
      <c r="C38" s="5" t="s">
        <v>18</v>
      </c>
      <c r="D38" s="8">
        <v>1.0</v>
      </c>
      <c r="E38" s="9">
        <v>413636.5</v>
      </c>
      <c r="F38" s="8">
        <v>3.0</v>
      </c>
      <c r="G38" s="9">
        <v>1227273.0</v>
      </c>
      <c r="H38" s="8">
        <v>0.0</v>
      </c>
      <c r="I38" s="9">
        <f>H38*(IFERROR((E38+G38)/(D38+F38), 0))</f>
        <v>0</v>
      </c>
      <c r="J38" s="8">
        <f>D38+F38-H38</f>
        <v>4</v>
      </c>
      <c r="K38" s="9">
        <f>J38*(IFERROR((E38+G38)/(D38+F38), 0))</f>
        <v>1640909.5</v>
      </c>
      <c r="L38" s="7"/>
    </row>
    <row r="39" spans="1:12">
      <c r="A39" s="5">
        <v>31</v>
      </c>
      <c r="B39" s="7" t="s">
        <v>52</v>
      </c>
      <c r="C39" s="5" t="s">
        <v>18</v>
      </c>
      <c r="D39" s="8">
        <v>1.0</v>
      </c>
      <c r="E39" s="9">
        <v>540454.5</v>
      </c>
      <c r="F39" s="8">
        <v>0.0</v>
      </c>
      <c r="G39" s="9">
        <v>0.0</v>
      </c>
      <c r="H39" s="8">
        <v>0.0</v>
      </c>
      <c r="I39" s="9">
        <f>H39*(IFERROR((E39+G39)/(D39+F39), 0))</f>
        <v>0</v>
      </c>
      <c r="J39" s="8">
        <f>D39+F39-H39</f>
        <v>1</v>
      </c>
      <c r="K39" s="9">
        <f>J39*(IFERROR((E39+G39)/(D39+F39), 0))</f>
        <v>540454.5</v>
      </c>
      <c r="L39" s="7"/>
    </row>
    <row r="40" spans="1:12">
      <c r="A40" s="5">
        <v>32</v>
      </c>
      <c r="B40" s="7" t="s">
        <v>53</v>
      </c>
      <c r="C40" s="5" t="s">
        <v>18</v>
      </c>
      <c r="D40" s="8">
        <v>1.0</v>
      </c>
      <c r="E40" s="9">
        <v>445455.0</v>
      </c>
      <c r="F40" s="8">
        <v>0.0</v>
      </c>
      <c r="G40" s="9">
        <v>0.0</v>
      </c>
      <c r="H40" s="8">
        <v>0.0</v>
      </c>
      <c r="I40" s="9">
        <f>H40*(IFERROR((E40+G40)/(D40+F40), 0))</f>
        <v>0</v>
      </c>
      <c r="J40" s="8">
        <f>D40+F40-H40</f>
        <v>1</v>
      </c>
      <c r="K40" s="9">
        <f>J40*(IFERROR((E40+G40)/(D40+F40), 0))</f>
        <v>445455</v>
      </c>
      <c r="L40" s="7"/>
    </row>
    <row r="41" spans="1:12">
      <c r="A41" s="5">
        <v>33</v>
      </c>
      <c r="B41" s="7" t="s">
        <v>54</v>
      </c>
      <c r="C41" s="5" t="s">
        <v>18</v>
      </c>
      <c r="D41" s="8">
        <v>0.0</v>
      </c>
      <c r="E41" s="9">
        <v>0.0</v>
      </c>
      <c r="F41" s="8">
        <v>1.0</v>
      </c>
      <c r="G41" s="9">
        <v>332727.0</v>
      </c>
      <c r="H41" s="8">
        <v>0.0</v>
      </c>
      <c r="I41" s="9">
        <f>H41*(IFERROR((E41+G41)/(D41+F41), 0))</f>
        <v>0</v>
      </c>
      <c r="J41" s="8">
        <f>D41+F41-H41</f>
        <v>1</v>
      </c>
      <c r="K41" s="9">
        <f>J41*(IFERROR((E41+G41)/(D41+F41), 0))</f>
        <v>332727</v>
      </c>
      <c r="L41" s="7"/>
    </row>
    <row r="42" spans="1:12">
      <c r="A42" s="5">
        <v>34</v>
      </c>
      <c r="B42" s="7" t="s">
        <v>55</v>
      </c>
      <c r="C42" s="5" t="s">
        <v>18</v>
      </c>
      <c r="D42" s="8">
        <v>0.0</v>
      </c>
      <c r="E42" s="9">
        <v>0.0</v>
      </c>
      <c r="F42" s="8">
        <v>3.0</v>
      </c>
      <c r="G42" s="9">
        <v>1350000.0</v>
      </c>
      <c r="H42" s="8">
        <v>0.0</v>
      </c>
      <c r="I42" s="9">
        <f>H42*(IFERROR((E42+G42)/(D42+F42), 0))</f>
        <v>0</v>
      </c>
      <c r="J42" s="8">
        <f>D42+F42-H42</f>
        <v>3</v>
      </c>
      <c r="K42" s="9">
        <f>J42*(IFERROR((E42+G42)/(D42+F42), 0))</f>
        <v>1350000</v>
      </c>
      <c r="L42" s="7"/>
    </row>
    <row r="43" spans="1:12">
      <c r="A43" s="5">
        <v>35</v>
      </c>
      <c r="B43" s="7" t="s">
        <v>56</v>
      </c>
      <c r="C43" s="5" t="s">
        <v>18</v>
      </c>
      <c r="D43" s="8">
        <v>1.0</v>
      </c>
      <c r="E43" s="9">
        <v>518182.0</v>
      </c>
      <c r="F43" s="8">
        <v>0.0</v>
      </c>
      <c r="G43" s="9">
        <v>0.0</v>
      </c>
      <c r="H43" s="8">
        <v>0.0</v>
      </c>
      <c r="I43" s="9">
        <f>H43*(IFERROR((E43+G43)/(D43+F43), 0))</f>
        <v>0</v>
      </c>
      <c r="J43" s="8">
        <f>D43+F43-H43</f>
        <v>1</v>
      </c>
      <c r="K43" s="9">
        <f>J43*(IFERROR((E43+G43)/(D43+F43), 0))</f>
        <v>518182</v>
      </c>
      <c r="L43" s="7"/>
    </row>
    <row r="44" spans="1:12">
      <c r="A44" s="5">
        <v>36</v>
      </c>
      <c r="B44" s="7" t="s">
        <v>57</v>
      </c>
      <c r="C44" s="5" t="s">
        <v>18</v>
      </c>
      <c r="D44" s="8">
        <v>0.0</v>
      </c>
      <c r="E44" s="9">
        <v>0.0</v>
      </c>
      <c r="F44" s="8">
        <v>1.0</v>
      </c>
      <c r="G44" s="9">
        <v>463636.0</v>
      </c>
      <c r="H44" s="8">
        <v>0.0</v>
      </c>
      <c r="I44" s="9">
        <f>H44*(IFERROR((E44+G44)/(D44+F44), 0))</f>
        <v>0</v>
      </c>
      <c r="J44" s="8">
        <f>D44+F44-H44</f>
        <v>1</v>
      </c>
      <c r="K44" s="9">
        <f>J44*(IFERROR((E44+G44)/(D44+F44), 0))</f>
        <v>463636</v>
      </c>
      <c r="L44" s="7"/>
    </row>
    <row r="45" spans="1:12">
      <c r="A45" s="5">
        <v>37</v>
      </c>
      <c r="B45" s="7" t="s">
        <v>58</v>
      </c>
      <c r="C45" s="5" t="s">
        <v>18</v>
      </c>
      <c r="D45" s="8">
        <v>1.0</v>
      </c>
      <c r="E45" s="9">
        <v>650000.0</v>
      </c>
      <c r="F45" s="8">
        <v>0.0</v>
      </c>
      <c r="G45" s="9">
        <v>0.0</v>
      </c>
      <c r="H45" s="8">
        <v>0.0</v>
      </c>
      <c r="I45" s="9">
        <f>H45*(IFERROR((E45+G45)/(D45+F45), 0))</f>
        <v>0</v>
      </c>
      <c r="J45" s="8">
        <f>D45+F45-H45</f>
        <v>1</v>
      </c>
      <c r="K45" s="9">
        <f>J45*(IFERROR((E45+G45)/(D45+F45), 0))</f>
        <v>650000</v>
      </c>
      <c r="L45" s="7"/>
    </row>
    <row r="46" spans="1:12">
      <c r="A46" s="5">
        <v>38</v>
      </c>
      <c r="B46" s="7" t="s">
        <v>59</v>
      </c>
      <c r="C46" s="5" t="s">
        <v>18</v>
      </c>
      <c r="D46" s="8">
        <v>0.0</v>
      </c>
      <c r="E46" s="9">
        <v>0.0</v>
      </c>
      <c r="F46" s="8">
        <v>1.0</v>
      </c>
      <c r="G46" s="9">
        <v>863636.0</v>
      </c>
      <c r="H46" s="8">
        <v>0.0</v>
      </c>
      <c r="I46" s="9">
        <f>H46*(IFERROR((E46+G46)/(D46+F46), 0))</f>
        <v>0</v>
      </c>
      <c r="J46" s="8">
        <f>D46+F46-H46</f>
        <v>1</v>
      </c>
      <c r="K46" s="9">
        <f>J46*(IFERROR((E46+G46)/(D46+F46), 0))</f>
        <v>863636</v>
      </c>
      <c r="L46" s="7"/>
    </row>
    <row r="47" spans="1:12">
      <c r="A47" s="5">
        <v>39</v>
      </c>
      <c r="B47" s="7" t="s">
        <v>60</v>
      </c>
      <c r="C47" s="5" t="s">
        <v>18</v>
      </c>
      <c r="D47" s="8">
        <v>0.0</v>
      </c>
      <c r="E47" s="9">
        <v>0.0</v>
      </c>
      <c r="F47" s="8">
        <v>5.0</v>
      </c>
      <c r="G47" s="9">
        <v>3445455.0</v>
      </c>
      <c r="H47" s="8">
        <v>0.0</v>
      </c>
      <c r="I47" s="9">
        <f>H47*(IFERROR((E47+G47)/(D47+F47), 0))</f>
        <v>0</v>
      </c>
      <c r="J47" s="8">
        <f>D47+F47-H47</f>
        <v>5</v>
      </c>
      <c r="K47" s="9">
        <f>J47*(IFERROR((E47+G47)/(D47+F47), 0))</f>
        <v>3445455</v>
      </c>
      <c r="L47" s="7"/>
    </row>
    <row r="48" spans="1:12">
      <c r="A48" s="5">
        <v>40</v>
      </c>
      <c r="B48" s="7" t="s">
        <v>61</v>
      </c>
      <c r="C48" s="5" t="s">
        <v>18</v>
      </c>
      <c r="D48" s="8">
        <v>0.0</v>
      </c>
      <c r="E48" s="9">
        <v>0.0</v>
      </c>
      <c r="F48" s="8">
        <v>5.0</v>
      </c>
      <c r="G48" s="9">
        <v>4181819.0</v>
      </c>
      <c r="H48" s="8">
        <v>0.0</v>
      </c>
      <c r="I48" s="9">
        <f>H48*(IFERROR((E48+G48)/(D48+F48), 0))</f>
        <v>0</v>
      </c>
      <c r="J48" s="8">
        <f>D48+F48-H48</f>
        <v>5</v>
      </c>
      <c r="K48" s="9">
        <f>J48*(IFERROR((E48+G48)/(D48+F48), 0))</f>
        <v>4181819</v>
      </c>
      <c r="L48" s="7"/>
    </row>
    <row r="49" spans="1:12">
      <c r="A49" s="5">
        <v>41</v>
      </c>
      <c r="B49" s="7" t="s">
        <v>62</v>
      </c>
      <c r="C49" s="5" t="s">
        <v>18</v>
      </c>
      <c r="D49" s="8">
        <v>10.0</v>
      </c>
      <c r="E49" s="9">
        <v>6533386.0</v>
      </c>
      <c r="F49" s="8">
        <v>0.0</v>
      </c>
      <c r="G49" s="9">
        <v>0.0</v>
      </c>
      <c r="H49" s="8">
        <v>0.0</v>
      </c>
      <c r="I49" s="9">
        <f>H49*(IFERROR((E49+G49)/(D49+F49), 0))</f>
        <v>0</v>
      </c>
      <c r="J49" s="8">
        <f>D49+F49-H49</f>
        <v>10</v>
      </c>
      <c r="K49" s="9">
        <f>J49*(IFERROR((E49+G49)/(D49+F49), 0))</f>
        <v>6533386</v>
      </c>
      <c r="L49" s="7"/>
    </row>
    <row r="50" spans="1:12">
      <c r="A50" s="5">
        <v>42</v>
      </c>
      <c r="B50" s="7" t="s">
        <v>63</v>
      </c>
      <c r="C50" s="5" t="s">
        <v>18</v>
      </c>
      <c r="D50" s="8">
        <v>42.0</v>
      </c>
      <c r="E50" s="9">
        <v>36197093.0</v>
      </c>
      <c r="F50" s="8">
        <v>0.0</v>
      </c>
      <c r="G50" s="9">
        <v>0.0</v>
      </c>
      <c r="H50" s="8">
        <v>0.0</v>
      </c>
      <c r="I50" s="9">
        <f>H50*(IFERROR((E50+G50)/(D50+F50), 0))</f>
        <v>0</v>
      </c>
      <c r="J50" s="8">
        <f>D50+F50-H50</f>
        <v>42</v>
      </c>
      <c r="K50" s="9">
        <f>J50*(IFERROR((E50+G50)/(D50+F50), 0))</f>
        <v>36197093</v>
      </c>
      <c r="L50" s="7"/>
    </row>
    <row r="51" spans="1:12">
      <c r="A51" s="5">
        <v>43</v>
      </c>
      <c r="B51" s="7" t="s">
        <v>64</v>
      </c>
      <c r="C51" s="5" t="s">
        <v>18</v>
      </c>
      <c r="D51" s="8">
        <v>5.0</v>
      </c>
      <c r="E51" s="9">
        <v>4720250.0</v>
      </c>
      <c r="F51" s="8">
        <v>0.0</v>
      </c>
      <c r="G51" s="9">
        <v>0.0</v>
      </c>
      <c r="H51" s="8">
        <v>0.0</v>
      </c>
      <c r="I51" s="9">
        <f>H51*(IFERROR((E51+G51)/(D51+F51), 0))</f>
        <v>0</v>
      </c>
      <c r="J51" s="8">
        <f>D51+F51-H51</f>
        <v>5</v>
      </c>
      <c r="K51" s="9">
        <f>J51*(IFERROR((E51+G51)/(D51+F51), 0))</f>
        <v>4720250</v>
      </c>
      <c r="L51" s="7"/>
    </row>
    <row r="52" spans="1:12">
      <c r="A52" s="5">
        <v>44</v>
      </c>
      <c r="B52" s="7" t="s">
        <v>65</v>
      </c>
      <c r="C52" s="5" t="s">
        <v>18</v>
      </c>
      <c r="D52" s="8">
        <v>1.0</v>
      </c>
      <c r="E52" s="9">
        <v>950184.33333333</v>
      </c>
      <c r="F52" s="8">
        <v>2.0</v>
      </c>
      <c r="G52" s="9">
        <v>1900050.0</v>
      </c>
      <c r="H52" s="8">
        <v>0.0</v>
      </c>
      <c r="I52" s="9">
        <f>H52*(IFERROR((E52+G52)/(D52+F52), 0))</f>
        <v>0</v>
      </c>
      <c r="J52" s="8">
        <f>D52+F52-H52</f>
        <v>3</v>
      </c>
      <c r="K52" s="9">
        <f>J52*(IFERROR((E52+G52)/(D52+F52), 0))</f>
        <v>2850234.3333333</v>
      </c>
      <c r="L52" s="7"/>
    </row>
    <row r="53" spans="1:12">
      <c r="A53" s="5">
        <v>45</v>
      </c>
      <c r="B53" s="7" t="s">
        <v>66</v>
      </c>
      <c r="C53" s="5" t="s">
        <v>18</v>
      </c>
      <c r="D53" s="8">
        <v>1.0</v>
      </c>
      <c r="E53" s="9">
        <v>893109.64285714</v>
      </c>
      <c r="F53" s="8">
        <v>13.0</v>
      </c>
      <c r="G53" s="9">
        <v>11507535.0</v>
      </c>
      <c r="H53" s="8">
        <v>0.0</v>
      </c>
      <c r="I53" s="9">
        <f>H53*(IFERROR((E53+G53)/(D53+F53), 0))</f>
        <v>0</v>
      </c>
      <c r="J53" s="8">
        <f>D53+F53-H53</f>
        <v>14</v>
      </c>
      <c r="K53" s="9">
        <f>J53*(IFERROR((E53+G53)/(D53+F53), 0))</f>
        <v>12400644.642857</v>
      </c>
      <c r="L53" s="7"/>
    </row>
    <row r="54" spans="1:12">
      <c r="A54" s="5">
        <v>46</v>
      </c>
      <c r="B54" s="7" t="s">
        <v>67</v>
      </c>
      <c r="C54" s="5" t="s">
        <v>18</v>
      </c>
      <c r="D54" s="8">
        <v>16.0</v>
      </c>
      <c r="E54" s="9">
        <v>11082600.0</v>
      </c>
      <c r="F54" s="8">
        <v>0.0</v>
      </c>
      <c r="G54" s="9">
        <v>0.0</v>
      </c>
      <c r="H54" s="8">
        <v>0.0</v>
      </c>
      <c r="I54" s="9">
        <f>H54*(IFERROR((E54+G54)/(D54+F54), 0))</f>
        <v>0</v>
      </c>
      <c r="J54" s="8">
        <f>D54+F54-H54</f>
        <v>16</v>
      </c>
      <c r="K54" s="9">
        <f>J54*(IFERROR((E54+G54)/(D54+F54), 0))</f>
        <v>11082600</v>
      </c>
      <c r="L54" s="7"/>
    </row>
    <row r="55" spans="1:12">
      <c r="A55" s="5">
        <v>47</v>
      </c>
      <c r="B55" s="7" t="s">
        <v>68</v>
      </c>
      <c r="C55" s="5" t="s">
        <v>18</v>
      </c>
      <c r="D55" s="8">
        <v>33.0</v>
      </c>
      <c r="E55" s="9">
        <v>19818889.2</v>
      </c>
      <c r="F55" s="8">
        <v>0.0</v>
      </c>
      <c r="G55" s="9">
        <v>0.0</v>
      </c>
      <c r="H55" s="8">
        <v>0.0</v>
      </c>
      <c r="I55" s="9">
        <f>H55*(IFERROR((E55+G55)/(D55+F55), 0))</f>
        <v>0</v>
      </c>
      <c r="J55" s="8">
        <f>D55+F55-H55</f>
        <v>33</v>
      </c>
      <c r="K55" s="9">
        <f>J55*(IFERROR((E55+G55)/(D55+F55), 0))</f>
        <v>19818889.2</v>
      </c>
      <c r="L55" s="7"/>
    </row>
    <row r="56" spans="1:12">
      <c r="A56" s="5">
        <v>48</v>
      </c>
      <c r="B56" s="7" t="s">
        <v>69</v>
      </c>
      <c r="C56" s="5" t="s">
        <v>18</v>
      </c>
      <c r="D56" s="8">
        <v>1.0</v>
      </c>
      <c r="E56" s="9">
        <v>1000482.0</v>
      </c>
      <c r="F56" s="8">
        <v>0.0</v>
      </c>
      <c r="G56" s="9">
        <v>0.0</v>
      </c>
      <c r="H56" s="8">
        <v>0.0</v>
      </c>
      <c r="I56" s="9">
        <f>H56*(IFERROR((E56+G56)/(D56+F56), 0))</f>
        <v>0</v>
      </c>
      <c r="J56" s="8">
        <f>D56+F56-H56</f>
        <v>1</v>
      </c>
      <c r="K56" s="9">
        <f>J56*(IFERROR((E56+G56)/(D56+F56), 0))</f>
        <v>1000482</v>
      </c>
      <c r="L56" s="7"/>
    </row>
    <row r="57" spans="1:12">
      <c r="A57" s="5">
        <v>49</v>
      </c>
      <c r="B57" s="7" t="s">
        <v>70</v>
      </c>
      <c r="C57" s="5" t="s">
        <v>18</v>
      </c>
      <c r="D57" s="8">
        <v>6.0</v>
      </c>
      <c r="E57" s="9">
        <v>4173600.0</v>
      </c>
      <c r="F57" s="8">
        <v>0.0</v>
      </c>
      <c r="G57" s="9">
        <v>0.0</v>
      </c>
      <c r="H57" s="8">
        <v>0.0</v>
      </c>
      <c r="I57" s="9">
        <f>H57*(IFERROR((E57+G57)/(D57+F57), 0))</f>
        <v>0</v>
      </c>
      <c r="J57" s="8">
        <f>D57+F57-H57</f>
        <v>6</v>
      </c>
      <c r="K57" s="9">
        <f>J57*(IFERROR((E57+G57)/(D57+F57), 0))</f>
        <v>4173600</v>
      </c>
      <c r="L57" s="7"/>
    </row>
    <row r="58" spans="1:12">
      <c r="A58" s="5">
        <v>50</v>
      </c>
      <c r="B58" s="7" t="s">
        <v>71</v>
      </c>
      <c r="C58" s="5" t="s">
        <v>18</v>
      </c>
      <c r="D58" s="8">
        <v>2.0</v>
      </c>
      <c r="E58" s="9">
        <v>1763300.0</v>
      </c>
      <c r="F58" s="8">
        <v>0.0</v>
      </c>
      <c r="G58" s="9">
        <v>0.0</v>
      </c>
      <c r="H58" s="8">
        <v>0.0</v>
      </c>
      <c r="I58" s="9">
        <f>H58*(IFERROR((E58+G58)/(D58+F58), 0))</f>
        <v>0</v>
      </c>
      <c r="J58" s="8">
        <f>D58+F58-H58</f>
        <v>2</v>
      </c>
      <c r="K58" s="9">
        <f>J58*(IFERROR((E58+G58)/(D58+F58), 0))</f>
        <v>1763300</v>
      </c>
      <c r="L58" s="7"/>
    </row>
    <row r="59" spans="1:12">
      <c r="A59" s="5">
        <v>51</v>
      </c>
      <c r="B59" s="7" t="s">
        <v>72</v>
      </c>
      <c r="C59" s="5" t="s">
        <v>18</v>
      </c>
      <c r="D59" s="8">
        <v>1.0</v>
      </c>
      <c r="E59" s="9">
        <v>921300.0</v>
      </c>
      <c r="F59" s="8">
        <v>0.0</v>
      </c>
      <c r="G59" s="9">
        <v>0.0</v>
      </c>
      <c r="H59" s="8">
        <v>0.0</v>
      </c>
      <c r="I59" s="9">
        <f>H59*(IFERROR((E59+G59)/(D59+F59), 0))</f>
        <v>0</v>
      </c>
      <c r="J59" s="8">
        <f>D59+F59-H59</f>
        <v>1</v>
      </c>
      <c r="K59" s="9">
        <f>J59*(IFERROR((E59+G59)/(D59+F59), 0))</f>
        <v>921300</v>
      </c>
      <c r="L59" s="7"/>
    </row>
    <row r="60" spans="1:12">
      <c r="A60" s="5">
        <v>52</v>
      </c>
      <c r="B60" s="7" t="s">
        <v>73</v>
      </c>
      <c r="C60" s="5" t="s">
        <v>18</v>
      </c>
      <c r="D60" s="8">
        <v>4.0</v>
      </c>
      <c r="E60" s="9">
        <v>5624000.0</v>
      </c>
      <c r="F60" s="8">
        <v>0.0</v>
      </c>
      <c r="G60" s="9">
        <v>0.0</v>
      </c>
      <c r="H60" s="8">
        <v>0.0</v>
      </c>
      <c r="I60" s="9">
        <f>H60*(IFERROR((E60+G60)/(D60+F60), 0))</f>
        <v>0</v>
      </c>
      <c r="J60" s="8">
        <f>D60+F60-H60</f>
        <v>4</v>
      </c>
      <c r="K60" s="9">
        <f>J60*(IFERROR((E60+G60)/(D60+F60), 0))</f>
        <v>5624000</v>
      </c>
      <c r="L60" s="7"/>
    </row>
    <row r="61" spans="1:12">
      <c r="A61" s="5">
        <v>53</v>
      </c>
      <c r="B61" s="7" t="s">
        <v>74</v>
      </c>
      <c r="C61" s="5" t="s">
        <v>18</v>
      </c>
      <c r="D61" s="8">
        <v>4.0</v>
      </c>
      <c r="E61" s="9">
        <v>1792000.0</v>
      </c>
      <c r="F61" s="8">
        <v>0.0</v>
      </c>
      <c r="G61" s="9">
        <v>0.0</v>
      </c>
      <c r="H61" s="8">
        <v>0.0</v>
      </c>
      <c r="I61" s="9">
        <f>H61*(IFERROR((E61+G61)/(D61+F61), 0))</f>
        <v>0</v>
      </c>
      <c r="J61" s="8">
        <f>D61+F61-H61</f>
        <v>4</v>
      </c>
      <c r="K61" s="9">
        <f>J61*(IFERROR((E61+G61)/(D61+F61), 0))</f>
        <v>1792000</v>
      </c>
      <c r="L61" s="7"/>
    </row>
    <row r="62" spans="1:12">
      <c r="A62" s="5">
        <v>54</v>
      </c>
      <c r="B62" s="7" t="s">
        <v>75</v>
      </c>
      <c r="C62" s="5" t="s">
        <v>18</v>
      </c>
      <c r="D62" s="8">
        <v>4.0</v>
      </c>
      <c r="E62" s="9">
        <v>1800000.0</v>
      </c>
      <c r="F62" s="8">
        <v>0.0</v>
      </c>
      <c r="G62" s="9">
        <v>0.0</v>
      </c>
      <c r="H62" s="8">
        <v>0.0</v>
      </c>
      <c r="I62" s="9">
        <f>H62*(IFERROR((E62+G62)/(D62+F62), 0))</f>
        <v>0</v>
      </c>
      <c r="J62" s="8">
        <f>D62+F62-H62</f>
        <v>4</v>
      </c>
      <c r="K62" s="9">
        <f>J62*(IFERROR((E62+G62)/(D62+F62), 0))</f>
        <v>1800000</v>
      </c>
      <c r="L62" s="7"/>
    </row>
    <row r="63" spans="1:12">
      <c r="A63" s="5">
        <v>55</v>
      </c>
      <c r="B63" s="7" t="s">
        <v>76</v>
      </c>
      <c r="C63" s="5" t="s">
        <v>18</v>
      </c>
      <c r="D63" s="8">
        <v>9.0</v>
      </c>
      <c r="E63" s="9">
        <v>3852053.1818182</v>
      </c>
      <c r="F63" s="8">
        <v>2.0</v>
      </c>
      <c r="G63" s="9">
        <v>816960.0</v>
      </c>
      <c r="H63" s="8">
        <v>0.0</v>
      </c>
      <c r="I63" s="9">
        <f>H63*(IFERROR((E63+G63)/(D63+F63), 0))</f>
        <v>0</v>
      </c>
      <c r="J63" s="8">
        <f>D63+F63-H63</f>
        <v>11</v>
      </c>
      <c r="K63" s="9">
        <f>J63*(IFERROR((E63+G63)/(D63+F63), 0))</f>
        <v>4669013.1818182</v>
      </c>
      <c r="L63" s="7"/>
    </row>
    <row r="64" spans="1:12">
      <c r="A64" s="5">
        <v>56</v>
      </c>
      <c r="B64" s="7" t="s">
        <v>77</v>
      </c>
      <c r="C64" s="5" t="s">
        <v>18</v>
      </c>
      <c r="D64" s="8">
        <v>11.0</v>
      </c>
      <c r="E64" s="9">
        <v>6664000.0</v>
      </c>
      <c r="F64" s="8">
        <v>0.0</v>
      </c>
      <c r="G64" s="9">
        <v>0.0</v>
      </c>
      <c r="H64" s="8">
        <v>0.0</v>
      </c>
      <c r="I64" s="9">
        <f>H64*(IFERROR((E64+G64)/(D64+F64), 0))</f>
        <v>0</v>
      </c>
      <c r="J64" s="8">
        <f>D64+F64-H64</f>
        <v>11</v>
      </c>
      <c r="K64" s="9">
        <f>J64*(IFERROR((E64+G64)/(D64+F64), 0))</f>
        <v>6664000</v>
      </c>
      <c r="L64" s="7"/>
    </row>
    <row r="65" spans="1:12">
      <c r="A65" s="5">
        <v>57</v>
      </c>
      <c r="B65" s="7" t="s">
        <v>78</v>
      </c>
      <c r="C65" s="5" t="s">
        <v>18</v>
      </c>
      <c r="D65" s="8">
        <v>2.0</v>
      </c>
      <c r="E65" s="9">
        <v>1158283.0</v>
      </c>
      <c r="F65" s="8">
        <v>0.0</v>
      </c>
      <c r="G65" s="9">
        <v>0.0</v>
      </c>
      <c r="H65" s="8">
        <v>0.0</v>
      </c>
      <c r="I65" s="9">
        <f>H65*(IFERROR((E65+G65)/(D65+F65), 0))</f>
        <v>0</v>
      </c>
      <c r="J65" s="8">
        <f>D65+F65-H65</f>
        <v>2</v>
      </c>
      <c r="K65" s="9">
        <f>J65*(IFERROR((E65+G65)/(D65+F65), 0))</f>
        <v>1158283</v>
      </c>
      <c r="L65" s="7"/>
    </row>
    <row r="66" spans="1:12">
      <c r="A66" s="5">
        <v>58</v>
      </c>
      <c r="B66" s="7" t="s">
        <v>79</v>
      </c>
      <c r="C66" s="5" t="s">
        <v>18</v>
      </c>
      <c r="D66" s="8">
        <v>5.0</v>
      </c>
      <c r="E66" s="9">
        <v>3412500.0</v>
      </c>
      <c r="F66" s="8">
        <v>0.0</v>
      </c>
      <c r="G66" s="9">
        <v>0.0</v>
      </c>
      <c r="H66" s="8">
        <v>0.0</v>
      </c>
      <c r="I66" s="9">
        <f>H66*(IFERROR((E66+G66)/(D66+F66), 0))</f>
        <v>0</v>
      </c>
      <c r="J66" s="8">
        <f>D66+F66-H66</f>
        <v>5</v>
      </c>
      <c r="K66" s="9">
        <f>J66*(IFERROR((E66+G66)/(D66+F66), 0))</f>
        <v>3412500</v>
      </c>
      <c r="L66" s="7"/>
    </row>
    <row r="67" spans="1:12">
      <c r="A67" s="5">
        <v>59</v>
      </c>
      <c r="B67" s="7" t="s">
        <v>80</v>
      </c>
      <c r="C67" s="5" t="s">
        <v>18</v>
      </c>
      <c r="D67" s="8">
        <v>1.0</v>
      </c>
      <c r="E67" s="9">
        <v>274700.0</v>
      </c>
      <c r="F67" s="8">
        <v>0.0</v>
      </c>
      <c r="G67" s="9">
        <v>0.0</v>
      </c>
      <c r="H67" s="8">
        <v>0.0</v>
      </c>
      <c r="I67" s="9">
        <f>H67*(IFERROR((E67+G67)/(D67+F67), 0))</f>
        <v>0</v>
      </c>
      <c r="J67" s="8">
        <f>D67+F67-H67</f>
        <v>1</v>
      </c>
      <c r="K67" s="9">
        <f>J67*(IFERROR((E67+G67)/(D67+F67), 0))</f>
        <v>274700</v>
      </c>
      <c r="L67" s="7"/>
    </row>
    <row r="68" spans="1:12">
      <c r="A68" s="5">
        <v>60</v>
      </c>
      <c r="B68" s="7" t="s">
        <v>81</v>
      </c>
      <c r="C68" s="5" t="s">
        <v>18</v>
      </c>
      <c r="D68" s="8">
        <v>2.0</v>
      </c>
      <c r="E68" s="9">
        <v>585546.0</v>
      </c>
      <c r="F68" s="8">
        <v>0.0</v>
      </c>
      <c r="G68" s="9">
        <v>0.0</v>
      </c>
      <c r="H68" s="8">
        <v>0.0</v>
      </c>
      <c r="I68" s="9">
        <f>H68*(IFERROR((E68+G68)/(D68+F68), 0))</f>
        <v>0</v>
      </c>
      <c r="J68" s="8">
        <f>D68+F68-H68</f>
        <v>2</v>
      </c>
      <c r="K68" s="9">
        <f>J68*(IFERROR((E68+G68)/(D68+F68), 0))</f>
        <v>585546</v>
      </c>
      <c r="L68" s="7"/>
    </row>
    <row r="69" spans="1:12">
      <c r="A69" s="5">
        <v>61</v>
      </c>
      <c r="B69" s="7" t="s">
        <v>82</v>
      </c>
      <c r="C69" s="5" t="s">
        <v>18</v>
      </c>
      <c r="D69" s="8">
        <v>8.0</v>
      </c>
      <c r="E69" s="9">
        <v>3916800.0</v>
      </c>
      <c r="F69" s="8">
        <v>0.0</v>
      </c>
      <c r="G69" s="9">
        <v>0.0</v>
      </c>
      <c r="H69" s="8">
        <v>0.0</v>
      </c>
      <c r="I69" s="9">
        <f>H69*(IFERROR((E69+G69)/(D69+F69), 0))</f>
        <v>0</v>
      </c>
      <c r="J69" s="8">
        <f>D69+F69-H69</f>
        <v>8</v>
      </c>
      <c r="K69" s="9">
        <f>J69*(IFERROR((E69+G69)/(D69+F69), 0))</f>
        <v>3916800</v>
      </c>
      <c r="L69" s="7"/>
    </row>
    <row r="70" spans="1:12">
      <c r="A70" s="5">
        <v>62</v>
      </c>
      <c r="B70" s="7" t="s">
        <v>83</v>
      </c>
      <c r="C70" s="5" t="s">
        <v>18</v>
      </c>
      <c r="D70" s="8">
        <v>6.0</v>
      </c>
      <c r="E70" s="9">
        <v>1870651.0</v>
      </c>
      <c r="F70" s="8">
        <v>0.0</v>
      </c>
      <c r="G70" s="9">
        <v>0.0</v>
      </c>
      <c r="H70" s="8">
        <v>0.0</v>
      </c>
      <c r="I70" s="9">
        <f>H70*(IFERROR((E70+G70)/(D70+F70), 0))</f>
        <v>0</v>
      </c>
      <c r="J70" s="8">
        <f>D70+F70-H70</f>
        <v>6</v>
      </c>
      <c r="K70" s="9">
        <f>J70*(IFERROR((E70+G70)/(D70+F70), 0))</f>
        <v>1870651</v>
      </c>
      <c r="L70" s="7"/>
    </row>
    <row r="71" spans="1:12">
      <c r="A71" s="5">
        <v>63</v>
      </c>
      <c r="B71" s="7" t="s">
        <v>84</v>
      </c>
      <c r="C71" s="5" t="s">
        <v>18</v>
      </c>
      <c r="D71" s="8">
        <v>2.0</v>
      </c>
      <c r="E71" s="9">
        <v>539600.0</v>
      </c>
      <c r="F71" s="8">
        <v>0.0</v>
      </c>
      <c r="G71" s="9">
        <v>0.0</v>
      </c>
      <c r="H71" s="8">
        <v>0.0</v>
      </c>
      <c r="I71" s="9">
        <f>H71*(IFERROR((E71+G71)/(D71+F71), 0))</f>
        <v>0</v>
      </c>
      <c r="J71" s="8">
        <f>D71+F71-H71</f>
        <v>2</v>
      </c>
      <c r="K71" s="9">
        <f>J71*(IFERROR((E71+G71)/(D71+F71), 0))</f>
        <v>539600</v>
      </c>
      <c r="L71" s="7"/>
    </row>
    <row r="72" spans="1:12">
      <c r="A72" s="5">
        <v>64</v>
      </c>
      <c r="B72" s="7" t="s">
        <v>85</v>
      </c>
      <c r="C72" s="5" t="s">
        <v>18</v>
      </c>
      <c r="D72" s="8">
        <v>1.0</v>
      </c>
      <c r="E72" s="9">
        <v>620150.0</v>
      </c>
      <c r="F72" s="8">
        <v>0.0</v>
      </c>
      <c r="G72" s="9">
        <v>0.0</v>
      </c>
      <c r="H72" s="8">
        <v>0.0</v>
      </c>
      <c r="I72" s="9">
        <f>H72*(IFERROR((E72+G72)/(D72+F72), 0))</f>
        <v>0</v>
      </c>
      <c r="J72" s="8">
        <f>D72+F72-H72</f>
        <v>1</v>
      </c>
      <c r="K72" s="9">
        <f>J72*(IFERROR((E72+G72)/(D72+F72), 0))</f>
        <v>620150</v>
      </c>
      <c r="L72" s="7"/>
    </row>
    <row r="73" spans="1:12">
      <c r="A73" s="5">
        <v>65</v>
      </c>
      <c r="B73" s="7" t="s">
        <v>86</v>
      </c>
      <c r="C73" s="5" t="s">
        <v>18</v>
      </c>
      <c r="D73" s="8">
        <v>1.0</v>
      </c>
      <c r="E73" s="9">
        <v>246000.0</v>
      </c>
      <c r="F73" s="8">
        <v>0.0</v>
      </c>
      <c r="G73" s="9">
        <v>0.0</v>
      </c>
      <c r="H73" s="8">
        <v>0.0</v>
      </c>
      <c r="I73" s="9">
        <f>H73*(IFERROR((E73+G73)/(D73+F73), 0))</f>
        <v>0</v>
      </c>
      <c r="J73" s="8">
        <f>D73+F73-H73</f>
        <v>1</v>
      </c>
      <c r="K73" s="9">
        <f>J73*(IFERROR((E73+G73)/(D73+F73), 0))</f>
        <v>246000</v>
      </c>
      <c r="L73" s="7"/>
    </row>
    <row r="74" spans="1:12">
      <c r="A74" s="5">
        <v>66</v>
      </c>
      <c r="B74" s="7" t="s">
        <v>87</v>
      </c>
      <c r="C74" s="5" t="s">
        <v>18</v>
      </c>
      <c r="D74" s="8">
        <v>1.0</v>
      </c>
      <c r="E74" s="9">
        <v>352800.0</v>
      </c>
      <c r="F74" s="8">
        <v>0.0</v>
      </c>
      <c r="G74" s="9">
        <v>0.0</v>
      </c>
      <c r="H74" s="8">
        <v>0.0</v>
      </c>
      <c r="I74" s="9">
        <f>H74*(IFERROR((E74+G74)/(D74+F74), 0))</f>
        <v>0</v>
      </c>
      <c r="J74" s="8">
        <f>D74+F74-H74</f>
        <v>1</v>
      </c>
      <c r="K74" s="9">
        <f>J74*(IFERROR((E74+G74)/(D74+F74), 0))</f>
        <v>352800</v>
      </c>
      <c r="L74" s="7"/>
    </row>
    <row r="75" spans="1:12">
      <c r="A75" s="5">
        <v>67</v>
      </c>
      <c r="B75" s="7" t="s">
        <v>88</v>
      </c>
      <c r="C75" s="5" t="s">
        <v>18</v>
      </c>
      <c r="D75" s="8">
        <v>8.0</v>
      </c>
      <c r="E75" s="9">
        <v>5987450.0</v>
      </c>
      <c r="F75" s="8">
        <v>0.0</v>
      </c>
      <c r="G75" s="9">
        <v>0.0</v>
      </c>
      <c r="H75" s="8">
        <v>0.0</v>
      </c>
      <c r="I75" s="9">
        <f>H75*(IFERROR((E75+G75)/(D75+F75), 0))</f>
        <v>0</v>
      </c>
      <c r="J75" s="8">
        <f>D75+F75-H75</f>
        <v>8</v>
      </c>
      <c r="K75" s="9">
        <f>J75*(IFERROR((E75+G75)/(D75+F75), 0))</f>
        <v>5987450</v>
      </c>
      <c r="L75" s="7"/>
    </row>
    <row r="76" spans="1:12">
      <c r="A76" s="5">
        <v>68</v>
      </c>
      <c r="B76" s="7" t="s">
        <v>89</v>
      </c>
      <c r="C76" s="5" t="s">
        <v>18</v>
      </c>
      <c r="D76" s="8">
        <v>1.0</v>
      </c>
      <c r="E76" s="9">
        <v>1746750.0</v>
      </c>
      <c r="F76" s="8">
        <v>0.0</v>
      </c>
      <c r="G76" s="9">
        <v>0.0</v>
      </c>
      <c r="H76" s="8">
        <v>0.0</v>
      </c>
      <c r="I76" s="9">
        <f>H76*(IFERROR((E76+G76)/(D76+F76), 0))</f>
        <v>0</v>
      </c>
      <c r="J76" s="8">
        <f>D76+F76-H76</f>
        <v>1</v>
      </c>
      <c r="K76" s="9">
        <f>J76*(IFERROR((E76+G76)/(D76+F76), 0))</f>
        <v>1746750</v>
      </c>
      <c r="L76" s="7"/>
    </row>
    <row r="77" spans="1:12">
      <c r="A77" s="5">
        <v>69</v>
      </c>
      <c r="B77" s="7" t="s">
        <v>90</v>
      </c>
      <c r="C77" s="5" t="s">
        <v>18</v>
      </c>
      <c r="D77" s="8">
        <v>0.0</v>
      </c>
      <c r="E77" s="9">
        <v>0.0</v>
      </c>
      <c r="F77" s="8">
        <v>4.0</v>
      </c>
      <c r="G77" s="9">
        <v>1355556.0</v>
      </c>
      <c r="H77" s="8">
        <v>0.0</v>
      </c>
      <c r="I77" s="9">
        <f>H77*(IFERROR((E77+G77)/(D77+F77), 0))</f>
        <v>0</v>
      </c>
      <c r="J77" s="8">
        <f>D77+F77-H77</f>
        <v>4</v>
      </c>
      <c r="K77" s="9">
        <f>J77*(IFERROR((E77+G77)/(D77+F77), 0))</f>
        <v>1355556</v>
      </c>
      <c r="L77" s="7"/>
    </row>
    <row r="78" spans="1:12">
      <c r="A78" s="5">
        <v>70</v>
      </c>
      <c r="B78" s="7" t="s">
        <v>91</v>
      </c>
      <c r="C78" s="5" t="s">
        <v>18</v>
      </c>
      <c r="D78" s="8">
        <v>0.0</v>
      </c>
      <c r="E78" s="9">
        <v>0.0</v>
      </c>
      <c r="F78" s="8">
        <v>4.0</v>
      </c>
      <c r="G78" s="9">
        <v>1854544.0</v>
      </c>
      <c r="H78" s="8">
        <v>0.0</v>
      </c>
      <c r="I78" s="9">
        <f>H78*(IFERROR((E78+G78)/(D78+F78), 0))</f>
        <v>0</v>
      </c>
      <c r="J78" s="8">
        <f>D78+F78-H78</f>
        <v>4</v>
      </c>
      <c r="K78" s="9">
        <f>J78*(IFERROR((E78+G78)/(D78+F78), 0))</f>
        <v>1854544</v>
      </c>
      <c r="L78" s="7"/>
    </row>
    <row r="79" spans="1:12">
      <c r="A79" s="5">
        <v>71</v>
      </c>
      <c r="B79" s="7" t="s">
        <v>92</v>
      </c>
      <c r="C79" s="5" t="s">
        <v>18</v>
      </c>
      <c r="D79" s="8">
        <v>0.0</v>
      </c>
      <c r="E79" s="9">
        <v>0.0</v>
      </c>
      <c r="F79" s="8">
        <v>8.0</v>
      </c>
      <c r="G79" s="9">
        <v>5516664.0</v>
      </c>
      <c r="H79" s="8">
        <v>0.0</v>
      </c>
      <c r="I79" s="9">
        <f>H79*(IFERROR((E79+G79)/(D79+F79), 0))</f>
        <v>0</v>
      </c>
      <c r="J79" s="8">
        <f>D79+F79-H79</f>
        <v>8</v>
      </c>
      <c r="K79" s="9">
        <f>J79*(IFERROR((E79+G79)/(D79+F79), 0))</f>
        <v>5516664</v>
      </c>
      <c r="L79" s="7"/>
    </row>
    <row r="80" spans="1:12">
      <c r="A80" s="5">
        <v>72</v>
      </c>
      <c r="B80" s="7" t="s">
        <v>93</v>
      </c>
      <c r="C80" s="5" t="s">
        <v>18</v>
      </c>
      <c r="D80" s="8">
        <v>0.0</v>
      </c>
      <c r="E80" s="9">
        <v>0.0</v>
      </c>
      <c r="F80" s="8">
        <v>4.0</v>
      </c>
      <c r="G80" s="9">
        <v>2742122.0</v>
      </c>
      <c r="H80" s="8">
        <v>0.0</v>
      </c>
      <c r="I80" s="9">
        <f>H80*(IFERROR((E80+G80)/(D80+F80), 0))</f>
        <v>0</v>
      </c>
      <c r="J80" s="8">
        <f>D80+F80-H80</f>
        <v>4</v>
      </c>
      <c r="K80" s="9">
        <f>J80*(IFERROR((E80+G80)/(D80+F80), 0))</f>
        <v>2742122</v>
      </c>
      <c r="L80" s="7"/>
    </row>
    <row r="81" spans="1:12">
      <c r="A81" s="5">
        <v>73</v>
      </c>
      <c r="B81" s="7" t="s">
        <v>94</v>
      </c>
      <c r="C81" s="5" t="s">
        <v>18</v>
      </c>
      <c r="D81" s="8">
        <v>2.0</v>
      </c>
      <c r="E81" s="9">
        <v>1565455.0</v>
      </c>
      <c r="F81" s="8">
        <v>0.0</v>
      </c>
      <c r="G81" s="9">
        <v>0.0</v>
      </c>
      <c r="H81" s="8">
        <v>0.0</v>
      </c>
      <c r="I81" s="9">
        <f>H81*(IFERROR((E81+G81)/(D81+F81), 0))</f>
        <v>0</v>
      </c>
      <c r="J81" s="8">
        <f>D81+F81-H81</f>
        <v>2</v>
      </c>
      <c r="K81" s="9">
        <f>J81*(IFERROR((E81+G81)/(D81+F81), 0))</f>
        <v>1565455</v>
      </c>
      <c r="L81" s="7"/>
    </row>
    <row r="82" spans="1:12">
      <c r="A82" s="5">
        <v>74</v>
      </c>
      <c r="B82" s="7" t="s">
        <v>95</v>
      </c>
      <c r="C82" s="5" t="s">
        <v>18</v>
      </c>
      <c r="D82" s="8">
        <v>0.0</v>
      </c>
      <c r="E82" s="9">
        <v>0.0</v>
      </c>
      <c r="F82" s="8">
        <v>3.0</v>
      </c>
      <c r="G82" s="9">
        <v>1434522.0</v>
      </c>
      <c r="H82" s="8">
        <v>0.0</v>
      </c>
      <c r="I82" s="9">
        <f>H82*(IFERROR((E82+G82)/(D82+F82), 0))</f>
        <v>0</v>
      </c>
      <c r="J82" s="8">
        <f>D82+F82-H82</f>
        <v>3</v>
      </c>
      <c r="K82" s="9">
        <f>J82*(IFERROR((E82+G82)/(D82+F82), 0))</f>
        <v>1434522</v>
      </c>
      <c r="L82" s="7"/>
    </row>
    <row r="83" spans="1:12">
      <c r="A83" s="5">
        <v>75</v>
      </c>
      <c r="B83" s="7" t="s">
        <v>96</v>
      </c>
      <c r="C83" s="5" t="s">
        <v>18</v>
      </c>
      <c r="D83" s="8">
        <v>0.0</v>
      </c>
      <c r="E83" s="9">
        <v>0.0</v>
      </c>
      <c r="F83" s="8">
        <v>24.0</v>
      </c>
      <c r="G83" s="9">
        <v>22478004.0</v>
      </c>
      <c r="H83" s="8">
        <v>9.0</v>
      </c>
      <c r="I83" s="9">
        <f>H83*(IFERROR((E83+G83)/(D83+F83), 0))</f>
        <v>8429251.5</v>
      </c>
      <c r="J83" s="8">
        <f>D83+F83-H83</f>
        <v>15</v>
      </c>
      <c r="K83" s="9">
        <f>J83*(IFERROR((E83+G83)/(D83+F83), 0))</f>
        <v>14048752.5</v>
      </c>
      <c r="L83" s="7"/>
    </row>
    <row r="84" spans="1:12">
      <c r="A84" s="5">
        <v>76</v>
      </c>
      <c r="B84" s="7" t="s">
        <v>97</v>
      </c>
      <c r="C84" s="5" t="s">
        <v>18</v>
      </c>
      <c r="D84" s="8">
        <v>0.0</v>
      </c>
      <c r="E84" s="9">
        <v>0.0</v>
      </c>
      <c r="F84" s="8">
        <v>1.0</v>
      </c>
      <c r="G84" s="9">
        <v>578119.0</v>
      </c>
      <c r="H84" s="8">
        <v>0.0</v>
      </c>
      <c r="I84" s="9">
        <f>H84*(IFERROR((E84+G84)/(D84+F84), 0))</f>
        <v>0</v>
      </c>
      <c r="J84" s="8">
        <f>D84+F84-H84</f>
        <v>1</v>
      </c>
      <c r="K84" s="9">
        <f>J84*(IFERROR((E84+G84)/(D84+F84), 0))</f>
        <v>578119</v>
      </c>
      <c r="L84" s="7"/>
    </row>
    <row r="85" spans="1:12">
      <c r="A85" s="5">
        <v>77</v>
      </c>
      <c r="B85" s="7" t="s">
        <v>98</v>
      </c>
      <c r="C85" s="5" t="s">
        <v>18</v>
      </c>
      <c r="D85" s="8">
        <v>0.0</v>
      </c>
      <c r="E85" s="9">
        <v>0.0</v>
      </c>
      <c r="F85" s="8">
        <v>6.0</v>
      </c>
      <c r="G85" s="9">
        <v>6022620.0</v>
      </c>
      <c r="H85" s="8">
        <v>0.0</v>
      </c>
      <c r="I85" s="9">
        <f>H85*(IFERROR((E85+G85)/(D85+F85), 0))</f>
        <v>0</v>
      </c>
      <c r="J85" s="8">
        <f>D85+F85-H85</f>
        <v>6</v>
      </c>
      <c r="K85" s="9">
        <f>J85*(IFERROR((E85+G85)/(D85+F85), 0))</f>
        <v>6022620</v>
      </c>
      <c r="L85" s="7"/>
    </row>
    <row r="86" spans="1:12">
      <c r="A86" s="5">
        <v>78</v>
      </c>
      <c r="B86" s="7" t="s">
        <v>99</v>
      </c>
      <c r="C86" s="5" t="s">
        <v>18</v>
      </c>
      <c r="D86" s="8">
        <v>0.0</v>
      </c>
      <c r="E86" s="9">
        <v>0.0</v>
      </c>
      <c r="F86" s="8">
        <v>11.0</v>
      </c>
      <c r="G86" s="9">
        <v>17221484.0</v>
      </c>
      <c r="H86" s="8">
        <v>11.0</v>
      </c>
      <c r="I86" s="9">
        <f>H86*(IFERROR((E86+G86)/(D86+F86), 0))</f>
        <v>17221484</v>
      </c>
      <c r="J86" s="8">
        <f>D86+F86-H86</f>
        <v>0</v>
      </c>
      <c r="K86" s="9">
        <f>J86*(IFERROR((E86+G86)/(D86+F86), 0))</f>
        <v>0</v>
      </c>
      <c r="L86" s="7"/>
    </row>
    <row r="87" spans="1:12">
      <c r="A87" s="5">
        <v>79</v>
      </c>
      <c r="B87" s="7" t="s">
        <v>100</v>
      </c>
      <c r="C87" s="5" t="s">
        <v>18</v>
      </c>
      <c r="D87" s="8">
        <v>0.0</v>
      </c>
      <c r="E87" s="9">
        <v>0.0</v>
      </c>
      <c r="F87" s="8">
        <v>2.0</v>
      </c>
      <c r="G87" s="9">
        <v>3604770.0</v>
      </c>
      <c r="H87" s="8">
        <v>2.0</v>
      </c>
      <c r="I87" s="9">
        <f>H87*(IFERROR((E87+G87)/(D87+F87), 0))</f>
        <v>3604770</v>
      </c>
      <c r="J87" s="8">
        <f>D87+F87-H87</f>
        <v>0</v>
      </c>
      <c r="K87" s="9">
        <f>J87*(IFERROR((E87+G87)/(D87+F87), 0))</f>
        <v>0</v>
      </c>
      <c r="L87" s="7"/>
    </row>
    <row r="88" spans="1:12">
      <c r="A88" s="5">
        <v>80</v>
      </c>
      <c r="B88" s="7" t="s">
        <v>101</v>
      </c>
      <c r="C88" s="5" t="s">
        <v>18</v>
      </c>
      <c r="D88" s="8">
        <v>0.0</v>
      </c>
      <c r="E88" s="9">
        <v>0.0</v>
      </c>
      <c r="F88" s="8">
        <v>10.0</v>
      </c>
      <c r="G88" s="9">
        <v>4493690.0</v>
      </c>
      <c r="H88" s="8">
        <v>0.0</v>
      </c>
      <c r="I88" s="9">
        <f>H88*(IFERROR((E88+G88)/(D88+F88), 0))</f>
        <v>0</v>
      </c>
      <c r="J88" s="8">
        <f>D88+F88-H88</f>
        <v>10</v>
      </c>
      <c r="K88" s="9">
        <f>J88*(IFERROR((E88+G88)/(D88+F88), 0))</f>
        <v>4493690</v>
      </c>
      <c r="L88" s="7"/>
    </row>
    <row r="89" spans="1:12">
      <c r="A89" s="5">
        <v>81</v>
      </c>
      <c r="B89" s="7" t="s">
        <v>102</v>
      </c>
      <c r="C89" s="5" t="s">
        <v>18</v>
      </c>
      <c r="D89" s="8">
        <v>0.0</v>
      </c>
      <c r="E89" s="9">
        <v>0.0</v>
      </c>
      <c r="F89" s="8">
        <v>3.0</v>
      </c>
      <c r="G89" s="9">
        <v>798360.0</v>
      </c>
      <c r="H89" s="8">
        <v>0.0</v>
      </c>
      <c r="I89" s="9">
        <f>H89*(IFERROR((E89+G89)/(D89+F89), 0))</f>
        <v>0</v>
      </c>
      <c r="J89" s="8">
        <f>D89+F89-H89</f>
        <v>3</v>
      </c>
      <c r="K89" s="9">
        <f>J89*(IFERROR((E89+G89)/(D89+F89), 0))</f>
        <v>798360</v>
      </c>
      <c r="L89" s="7"/>
    </row>
    <row r="90" spans="1:12">
      <c r="A90" s="5">
        <v>82</v>
      </c>
      <c r="B90" s="7" t="s">
        <v>103</v>
      </c>
      <c r="C90" s="5" t="s">
        <v>18</v>
      </c>
      <c r="D90" s="8">
        <v>0.0</v>
      </c>
      <c r="E90" s="9">
        <v>0.0</v>
      </c>
      <c r="F90" s="8">
        <v>3.0</v>
      </c>
      <c r="G90" s="9">
        <v>1349334.0</v>
      </c>
      <c r="H90" s="8">
        <v>0.0</v>
      </c>
      <c r="I90" s="9">
        <f>H90*(IFERROR((E90+G90)/(D90+F90), 0))</f>
        <v>0</v>
      </c>
      <c r="J90" s="8">
        <f>D90+F90-H90</f>
        <v>3</v>
      </c>
      <c r="K90" s="9">
        <f>J90*(IFERROR((E90+G90)/(D90+F90), 0))</f>
        <v>1349334</v>
      </c>
      <c r="L90" s="7"/>
    </row>
    <row r="91" spans="1:12">
      <c r="A91" s="5">
        <v>83</v>
      </c>
      <c r="B91" s="7" t="s">
        <v>104</v>
      </c>
      <c r="C91" s="5" t="s">
        <v>18</v>
      </c>
      <c r="D91" s="8">
        <v>0.0</v>
      </c>
      <c r="E91" s="9">
        <v>0.0</v>
      </c>
      <c r="F91" s="8">
        <v>1.0</v>
      </c>
      <c r="G91" s="9">
        <v>478400.0</v>
      </c>
      <c r="H91" s="8">
        <v>0.0</v>
      </c>
      <c r="I91" s="9">
        <f>H91*(IFERROR((E91+G91)/(D91+F91), 0))</f>
        <v>0</v>
      </c>
      <c r="J91" s="8">
        <f>D91+F91-H91</f>
        <v>1</v>
      </c>
      <c r="K91" s="9">
        <f>J91*(IFERROR((E91+G91)/(D91+F91), 0))</f>
        <v>478400</v>
      </c>
      <c r="L91" s="7"/>
    </row>
    <row r="92" spans="1:12">
      <c r="A92" s="5">
        <v>84</v>
      </c>
      <c r="B92" s="7" t="s">
        <v>105</v>
      </c>
      <c r="C92" s="5" t="s">
        <v>18</v>
      </c>
      <c r="D92" s="8">
        <v>0.0</v>
      </c>
      <c r="E92" s="9">
        <v>0.0</v>
      </c>
      <c r="F92" s="8">
        <v>1.0</v>
      </c>
      <c r="G92" s="9">
        <v>232018.0</v>
      </c>
      <c r="H92" s="8">
        <v>0.0</v>
      </c>
      <c r="I92" s="9">
        <f>H92*(IFERROR((E92+G92)/(D92+F92), 0))</f>
        <v>0</v>
      </c>
      <c r="J92" s="8">
        <f>D92+F92-H92</f>
        <v>1</v>
      </c>
      <c r="K92" s="9">
        <f>J92*(IFERROR((E92+G92)/(D92+F92), 0))</f>
        <v>232018</v>
      </c>
      <c r="L92" s="7"/>
    </row>
    <row r="93" spans="1:12">
      <c r="A93" s="5">
        <v>85</v>
      </c>
      <c r="B93" s="7" t="s">
        <v>106</v>
      </c>
      <c r="C93" s="5" t="s">
        <v>22</v>
      </c>
      <c r="D93" s="8">
        <v>3.0</v>
      </c>
      <c r="E93" s="9">
        <v>259089.0</v>
      </c>
      <c r="F93" s="8">
        <v>0.0</v>
      </c>
      <c r="G93" s="9">
        <v>0.0</v>
      </c>
      <c r="H93" s="8">
        <v>0.0</v>
      </c>
      <c r="I93" s="9">
        <f>H93*(IFERROR((E93+G93)/(D93+F93), 0))</f>
        <v>0</v>
      </c>
      <c r="J93" s="8">
        <f>D93+F93-H93</f>
        <v>3</v>
      </c>
      <c r="K93" s="9">
        <f>J93*(IFERROR((E93+G93)/(D93+F93), 0))</f>
        <v>259089</v>
      </c>
      <c r="L93" s="7"/>
    </row>
    <row r="94" spans="1:12">
      <c r="A94" s="5">
        <v>86</v>
      </c>
      <c r="B94" s="7" t="s">
        <v>107</v>
      </c>
      <c r="C94" s="5" t="s">
        <v>22</v>
      </c>
      <c r="D94" s="8">
        <v>2.0</v>
      </c>
      <c r="E94" s="9">
        <v>244000.0</v>
      </c>
      <c r="F94" s="8">
        <v>0.0</v>
      </c>
      <c r="G94" s="9">
        <v>0.0</v>
      </c>
      <c r="H94" s="8">
        <v>0.0</v>
      </c>
      <c r="I94" s="9">
        <f>H94*(IFERROR((E94+G94)/(D94+F94), 0))</f>
        <v>0</v>
      </c>
      <c r="J94" s="8">
        <f>D94+F94-H94</f>
        <v>2</v>
      </c>
      <c r="K94" s="9">
        <f>J94*(IFERROR((E94+G94)/(D94+F94), 0))</f>
        <v>244000</v>
      </c>
      <c r="L94" s="7"/>
    </row>
    <row r="95" spans="1:12">
      <c r="A95" s="5">
        <v>87</v>
      </c>
      <c r="B95" s="7" t="s">
        <v>108</v>
      </c>
      <c r="C95" s="5" t="s">
        <v>22</v>
      </c>
      <c r="D95" s="8">
        <v>1.0</v>
      </c>
      <c r="E95" s="9">
        <v>203000.0</v>
      </c>
      <c r="F95" s="8">
        <v>0.0</v>
      </c>
      <c r="G95" s="9">
        <v>0.0</v>
      </c>
      <c r="H95" s="8">
        <v>0.0</v>
      </c>
      <c r="I95" s="9">
        <f>H95*(IFERROR((E95+G95)/(D95+F95), 0))</f>
        <v>0</v>
      </c>
      <c r="J95" s="8">
        <f>D95+F95-H95</f>
        <v>1</v>
      </c>
      <c r="K95" s="9">
        <f>J95*(IFERROR((E95+G95)/(D95+F95), 0))</f>
        <v>203000</v>
      </c>
      <c r="L95" s="7"/>
    </row>
    <row r="96" spans="1:12">
      <c r="A96" s="5">
        <v>88</v>
      </c>
      <c r="B96" s="7" t="s">
        <v>109</v>
      </c>
      <c r="C96" s="5" t="s">
        <v>22</v>
      </c>
      <c r="D96" s="8">
        <v>1.0</v>
      </c>
      <c r="E96" s="9">
        <v>277364.0</v>
      </c>
      <c r="F96" s="8">
        <v>0.0</v>
      </c>
      <c r="G96" s="9">
        <v>0.0</v>
      </c>
      <c r="H96" s="8">
        <v>0.0</v>
      </c>
      <c r="I96" s="9">
        <f>H96*(IFERROR((E96+G96)/(D96+F96), 0))</f>
        <v>0</v>
      </c>
      <c r="J96" s="8">
        <f>D96+F96-H96</f>
        <v>1</v>
      </c>
      <c r="K96" s="9">
        <f>J96*(IFERROR((E96+G96)/(D96+F96), 0))</f>
        <v>277364</v>
      </c>
      <c r="L96" s="7"/>
    </row>
    <row r="97" spans="1:12">
      <c r="A97" s="5">
        <v>89</v>
      </c>
      <c r="B97" s="7" t="s">
        <v>110</v>
      </c>
      <c r="C97" s="5" t="s">
        <v>22</v>
      </c>
      <c r="D97" s="8">
        <v>3.0</v>
      </c>
      <c r="E97" s="9">
        <v>321545.0</v>
      </c>
      <c r="F97" s="8">
        <v>0.0</v>
      </c>
      <c r="G97" s="9">
        <v>0.0</v>
      </c>
      <c r="H97" s="8">
        <v>0.0</v>
      </c>
      <c r="I97" s="9">
        <f>H97*(IFERROR((E97+G97)/(D97+F97), 0))</f>
        <v>0</v>
      </c>
      <c r="J97" s="8">
        <f>D97+F97-H97</f>
        <v>3</v>
      </c>
      <c r="K97" s="9">
        <f>J97*(IFERROR((E97+G97)/(D97+F97), 0))</f>
        <v>321545</v>
      </c>
      <c r="L97" s="7"/>
    </row>
    <row r="98" spans="1:12">
      <c r="A98" s="5">
        <v>90</v>
      </c>
      <c r="B98" s="7" t="s">
        <v>111</v>
      </c>
      <c r="C98" s="5" t="s">
        <v>112</v>
      </c>
      <c r="D98" s="8">
        <v>15.0</v>
      </c>
      <c r="E98" s="9">
        <v>31613721.82</v>
      </c>
      <c r="F98" s="8">
        <v>0.0</v>
      </c>
      <c r="G98" s="9">
        <v>0.0</v>
      </c>
      <c r="H98" s="8">
        <v>2.0</v>
      </c>
      <c r="I98" s="9">
        <f>H98*(IFERROR((E98+G98)/(D98+F98), 0))</f>
        <v>4215162.9093333</v>
      </c>
      <c r="J98" s="8">
        <f>D98+F98-H98</f>
        <v>13</v>
      </c>
      <c r="K98" s="9">
        <f>J98*(IFERROR((E98+G98)/(D98+F98), 0))</f>
        <v>27398558.910667</v>
      </c>
      <c r="L98" s="7"/>
    </row>
    <row r="99" spans="1:12">
      <c r="A99" s="5">
        <v>91</v>
      </c>
      <c r="B99" s="7" t="s">
        <v>113</v>
      </c>
      <c r="C99" s="5" t="s">
        <v>112</v>
      </c>
      <c r="D99" s="8">
        <v>0.0</v>
      </c>
      <c r="E99" s="9">
        <v>0.0</v>
      </c>
      <c r="F99" s="8">
        <v>2.0</v>
      </c>
      <c r="G99" s="9">
        <v>4181818.0</v>
      </c>
      <c r="H99" s="8">
        <v>0.0</v>
      </c>
      <c r="I99" s="9">
        <f>H99*(IFERROR((E99+G99)/(D99+F99), 0))</f>
        <v>0</v>
      </c>
      <c r="J99" s="8">
        <f>D99+F99-H99</f>
        <v>2</v>
      </c>
      <c r="K99" s="9">
        <f>J99*(IFERROR((E99+G99)/(D99+F99), 0))</f>
        <v>4181818</v>
      </c>
      <c r="L99" s="7"/>
    </row>
    <row r="100" spans="1:12">
      <c r="A100" s="5">
        <v>92</v>
      </c>
      <c r="B100" s="7" t="s">
        <v>114</v>
      </c>
      <c r="C100" s="5" t="s">
        <v>112</v>
      </c>
      <c r="D100" s="8">
        <v>3.0</v>
      </c>
      <c r="E100" s="9">
        <v>6845454.0</v>
      </c>
      <c r="F100" s="8">
        <v>0.0</v>
      </c>
      <c r="G100" s="9">
        <v>0.0</v>
      </c>
      <c r="H100" s="8">
        <v>0.0</v>
      </c>
      <c r="I100" s="9">
        <f>H100*(IFERROR((E100+G100)/(D100+F100), 0))</f>
        <v>0</v>
      </c>
      <c r="J100" s="8">
        <f>D100+F100-H100</f>
        <v>3</v>
      </c>
      <c r="K100" s="9">
        <f>J100*(IFERROR((E100+G100)/(D100+F100), 0))</f>
        <v>6845454</v>
      </c>
      <c r="L100" s="7"/>
    </row>
    <row r="101" spans="1:12">
      <c r="A101" s="5">
        <v>93</v>
      </c>
      <c r="B101" s="7" t="s">
        <v>115</v>
      </c>
      <c r="C101" s="5" t="s">
        <v>112</v>
      </c>
      <c r="D101" s="8">
        <v>0.0</v>
      </c>
      <c r="E101" s="9">
        <v>0.0</v>
      </c>
      <c r="F101" s="8">
        <v>1.0</v>
      </c>
      <c r="G101" s="9">
        <v>1063636.0</v>
      </c>
      <c r="H101" s="8">
        <v>0.0</v>
      </c>
      <c r="I101" s="9">
        <f>H101*(IFERROR((E101+G101)/(D101+F101), 0))</f>
        <v>0</v>
      </c>
      <c r="J101" s="8">
        <f>D101+F101-H101</f>
        <v>1</v>
      </c>
      <c r="K101" s="9">
        <f>J101*(IFERROR((E101+G101)/(D101+F101), 0))</f>
        <v>1063636</v>
      </c>
      <c r="L101" s="7"/>
    </row>
    <row r="102" spans="1:12">
      <c r="A102" s="5">
        <v>94</v>
      </c>
      <c r="B102" s="7" t="s">
        <v>116</v>
      </c>
      <c r="C102" s="5" t="s">
        <v>112</v>
      </c>
      <c r="D102" s="8">
        <v>2.0</v>
      </c>
      <c r="E102" s="9">
        <v>5363636.0</v>
      </c>
      <c r="F102" s="8">
        <v>1.0</v>
      </c>
      <c r="G102" s="9">
        <v>2900000.0</v>
      </c>
      <c r="H102" s="8">
        <v>0.0</v>
      </c>
      <c r="I102" s="9">
        <f>H102*(IFERROR((E102+G102)/(D102+F102), 0))</f>
        <v>0</v>
      </c>
      <c r="J102" s="8">
        <f>D102+F102-H102</f>
        <v>3</v>
      </c>
      <c r="K102" s="9">
        <f>J102*(IFERROR((E102+G102)/(D102+F102), 0))</f>
        <v>8263636</v>
      </c>
      <c r="L102" s="7"/>
    </row>
    <row r="103" spans="1:12">
      <c r="A103" s="5">
        <v>95</v>
      </c>
      <c r="B103" s="7" t="s">
        <v>117</v>
      </c>
      <c r="C103" s="5" t="s">
        <v>112</v>
      </c>
      <c r="D103" s="8">
        <v>1.0</v>
      </c>
      <c r="E103" s="9">
        <v>3109091.0</v>
      </c>
      <c r="F103" s="8">
        <v>0.0</v>
      </c>
      <c r="G103" s="9">
        <v>0.0</v>
      </c>
      <c r="H103" s="8">
        <v>0.0</v>
      </c>
      <c r="I103" s="9">
        <f>H103*(IFERROR((E103+G103)/(D103+F103), 0))</f>
        <v>0</v>
      </c>
      <c r="J103" s="8">
        <f>D103+F103-H103</f>
        <v>1</v>
      </c>
      <c r="K103" s="9">
        <f>J103*(IFERROR((E103+G103)/(D103+F103), 0))</f>
        <v>3109091</v>
      </c>
      <c r="L103" s="7"/>
    </row>
    <row r="104" spans="1:12">
      <c r="A104" s="5">
        <v>96</v>
      </c>
      <c r="B104" s="7" t="s">
        <v>118</v>
      </c>
      <c r="C104" s="5" t="s">
        <v>112</v>
      </c>
      <c r="D104" s="8">
        <v>0.0</v>
      </c>
      <c r="E104" s="9">
        <v>0.0</v>
      </c>
      <c r="F104" s="8">
        <v>2.0</v>
      </c>
      <c r="G104" s="9">
        <v>4611110.0</v>
      </c>
      <c r="H104" s="8">
        <v>0.0</v>
      </c>
      <c r="I104" s="9">
        <f>H104*(IFERROR((E104+G104)/(D104+F104), 0))</f>
        <v>0</v>
      </c>
      <c r="J104" s="8">
        <f>D104+F104-H104</f>
        <v>2</v>
      </c>
      <c r="K104" s="9">
        <f>J104*(IFERROR((E104+G104)/(D104+F104), 0))</f>
        <v>4611110</v>
      </c>
      <c r="L104" s="7"/>
    </row>
    <row r="105" spans="1:12">
      <c r="A105" s="5">
        <v>97</v>
      </c>
      <c r="B105" s="7" t="s">
        <v>119</v>
      </c>
      <c r="C105" s="5" t="s">
        <v>112</v>
      </c>
      <c r="D105" s="8">
        <v>0.0</v>
      </c>
      <c r="E105" s="9">
        <v>0.0</v>
      </c>
      <c r="F105" s="8">
        <v>5.0</v>
      </c>
      <c r="G105" s="9">
        <v>11435185.0</v>
      </c>
      <c r="H105" s="8">
        <v>2.0</v>
      </c>
      <c r="I105" s="9">
        <f>H105*(IFERROR((E105+G105)/(D105+F105), 0))</f>
        <v>4574074</v>
      </c>
      <c r="J105" s="8">
        <f>D105+F105-H105</f>
        <v>3</v>
      </c>
      <c r="K105" s="9">
        <f>J105*(IFERROR((E105+G105)/(D105+F105), 0))</f>
        <v>6861111</v>
      </c>
      <c r="L105" s="7"/>
    </row>
    <row r="106" spans="1:12">
      <c r="A106" s="5">
        <v>98</v>
      </c>
      <c r="B106" s="7" t="s">
        <v>120</v>
      </c>
      <c r="C106" s="5" t="s">
        <v>112</v>
      </c>
      <c r="D106" s="8">
        <v>2.0</v>
      </c>
      <c r="E106" s="9">
        <v>6214546.0</v>
      </c>
      <c r="F106" s="8">
        <v>0.0</v>
      </c>
      <c r="G106" s="9">
        <v>0.0</v>
      </c>
      <c r="H106" s="8">
        <v>0.0</v>
      </c>
      <c r="I106" s="9">
        <f>H106*(IFERROR((E106+G106)/(D106+F106), 0))</f>
        <v>0</v>
      </c>
      <c r="J106" s="8">
        <f>D106+F106-H106</f>
        <v>2</v>
      </c>
      <c r="K106" s="9">
        <f>J106*(IFERROR((E106+G106)/(D106+F106), 0))</f>
        <v>6214546</v>
      </c>
      <c r="L106" s="7"/>
    </row>
    <row r="107" spans="1:12">
      <c r="A107" s="5">
        <v>99</v>
      </c>
      <c r="B107" s="7" t="s">
        <v>121</v>
      </c>
      <c r="C107" s="5" t="s">
        <v>112</v>
      </c>
      <c r="D107" s="8">
        <v>1.0</v>
      </c>
      <c r="E107" s="9">
        <v>3972727.0</v>
      </c>
      <c r="F107" s="8">
        <v>0.0</v>
      </c>
      <c r="G107" s="9">
        <v>0.0</v>
      </c>
      <c r="H107" s="8">
        <v>0.0</v>
      </c>
      <c r="I107" s="9">
        <f>H107*(IFERROR((E107+G107)/(D107+F107), 0))</f>
        <v>0</v>
      </c>
      <c r="J107" s="8">
        <f>D107+F107-H107</f>
        <v>1</v>
      </c>
      <c r="K107" s="9">
        <f>J107*(IFERROR((E107+G107)/(D107+F107), 0))</f>
        <v>3972727</v>
      </c>
      <c r="L107" s="7"/>
    </row>
    <row r="108" spans="1:12">
      <c r="A108" s="5">
        <v>100</v>
      </c>
      <c r="B108" s="7" t="s">
        <v>122</v>
      </c>
      <c r="C108" s="5" t="s">
        <v>123</v>
      </c>
      <c r="D108" s="8">
        <v>0.0</v>
      </c>
      <c r="E108" s="9">
        <v>0.0</v>
      </c>
      <c r="F108" s="8">
        <v>1.0</v>
      </c>
      <c r="G108" s="9">
        <v>200000.0</v>
      </c>
      <c r="H108" s="8">
        <v>0.0</v>
      </c>
      <c r="I108" s="9">
        <f>H108*(IFERROR((E108+G108)/(D108+F108), 0))</f>
        <v>0</v>
      </c>
      <c r="J108" s="8">
        <f>D108+F108-H108</f>
        <v>1</v>
      </c>
      <c r="K108" s="9">
        <f>J108*(IFERROR((E108+G108)/(D108+F108), 0))</f>
        <v>200000</v>
      </c>
      <c r="L108" s="7"/>
    </row>
    <row r="109" spans="1:12">
      <c r="A109" s="5">
        <v>101</v>
      </c>
      <c r="B109" s="7" t="s">
        <v>124</v>
      </c>
      <c r="C109" s="5" t="s">
        <v>18</v>
      </c>
      <c r="D109" s="8">
        <v>0.0</v>
      </c>
      <c r="E109" s="9">
        <v>0.0</v>
      </c>
      <c r="F109" s="8">
        <v>1.0</v>
      </c>
      <c r="G109" s="9">
        <v>7172727.0</v>
      </c>
      <c r="H109" s="8">
        <v>0.0</v>
      </c>
      <c r="I109" s="9">
        <f>H109*(IFERROR((E109+G109)/(D109+F109), 0))</f>
        <v>0</v>
      </c>
      <c r="J109" s="8">
        <f>D109+F109-H109</f>
        <v>1</v>
      </c>
      <c r="K109" s="9">
        <f>J109*(IFERROR((E109+G109)/(D109+F109), 0))</f>
        <v>7172727</v>
      </c>
      <c r="L109" s="7"/>
    </row>
    <row r="110" spans="1:12">
      <c r="A110" s="5">
        <v>102</v>
      </c>
      <c r="B110" s="7" t="s">
        <v>125</v>
      </c>
      <c r="C110" s="5" t="s">
        <v>18</v>
      </c>
      <c r="D110" s="8">
        <v>1.0</v>
      </c>
      <c r="E110" s="9">
        <v>5409091.0</v>
      </c>
      <c r="F110" s="8">
        <v>0.0</v>
      </c>
      <c r="G110" s="9">
        <v>0.0</v>
      </c>
      <c r="H110" s="8">
        <v>0.0</v>
      </c>
      <c r="I110" s="9">
        <f>H110*(IFERROR((E110+G110)/(D110+F110), 0))</f>
        <v>0</v>
      </c>
      <c r="J110" s="8">
        <f>D110+F110-H110</f>
        <v>1</v>
      </c>
      <c r="K110" s="9">
        <f>J110*(IFERROR((E110+G110)/(D110+F110), 0))</f>
        <v>5409091</v>
      </c>
      <c r="L110" s="7"/>
    </row>
    <row r="111" spans="1:12">
      <c r="A111" s="5">
        <v>103</v>
      </c>
      <c r="B111" s="7" t="s">
        <v>126</v>
      </c>
      <c r="C111" s="5" t="s">
        <v>18</v>
      </c>
      <c r="D111" s="8">
        <v>1.0</v>
      </c>
      <c r="E111" s="9">
        <v>3863636.0</v>
      </c>
      <c r="F111" s="8">
        <v>0.0</v>
      </c>
      <c r="G111" s="9">
        <v>0.0</v>
      </c>
      <c r="H111" s="8">
        <v>0.0</v>
      </c>
      <c r="I111" s="9">
        <f>H111*(IFERROR((E111+G111)/(D111+F111), 0))</f>
        <v>0</v>
      </c>
      <c r="J111" s="8">
        <f>D111+F111-H111</f>
        <v>1</v>
      </c>
      <c r="K111" s="9">
        <f>J111*(IFERROR((E111+G111)/(D111+F111), 0))</f>
        <v>3863636</v>
      </c>
      <c r="L111" s="7"/>
    </row>
    <row r="112" spans="1:12">
      <c r="A112" s="5">
        <v>104</v>
      </c>
      <c r="B112" s="7" t="s">
        <v>127</v>
      </c>
      <c r="C112" s="5" t="s">
        <v>18</v>
      </c>
      <c r="D112" s="8">
        <v>3.0</v>
      </c>
      <c r="E112" s="9">
        <v>28609090.8</v>
      </c>
      <c r="F112" s="8">
        <v>0.0</v>
      </c>
      <c r="G112" s="9">
        <v>0.0</v>
      </c>
      <c r="H112" s="8">
        <v>0.0</v>
      </c>
      <c r="I112" s="9">
        <f>H112*(IFERROR((E112+G112)/(D112+F112), 0))</f>
        <v>0</v>
      </c>
      <c r="J112" s="8">
        <f>D112+F112-H112</f>
        <v>3</v>
      </c>
      <c r="K112" s="9">
        <f>J112*(IFERROR((E112+G112)/(D112+F112), 0))</f>
        <v>28609090.8</v>
      </c>
      <c r="L112" s="7"/>
    </row>
    <row r="113" spans="1:12">
      <c r="A113" s="5">
        <v>105</v>
      </c>
      <c r="B113" s="7" t="s">
        <v>128</v>
      </c>
      <c r="C113" s="5" t="s">
        <v>18</v>
      </c>
      <c r="D113" s="8">
        <v>0.0</v>
      </c>
      <c r="E113" s="9">
        <v>0.0</v>
      </c>
      <c r="F113" s="8">
        <v>1.0</v>
      </c>
      <c r="G113" s="9">
        <v>6900000.0</v>
      </c>
      <c r="H113" s="8">
        <v>1.0</v>
      </c>
      <c r="I113" s="9">
        <f>H113*(IFERROR((E113+G113)/(D113+F113), 0))</f>
        <v>6900000</v>
      </c>
      <c r="J113" s="8">
        <f>D113+F113-H113</f>
        <v>0</v>
      </c>
      <c r="K113" s="9">
        <f>J113*(IFERROR((E113+G113)/(D113+F113), 0))</f>
        <v>0</v>
      </c>
      <c r="L113" s="7"/>
    </row>
    <row r="114" spans="1:12">
      <c r="A114" s="5">
        <v>106</v>
      </c>
      <c r="B114" s="7" t="s">
        <v>129</v>
      </c>
      <c r="C114" s="5" t="s">
        <v>18</v>
      </c>
      <c r="D114" s="8">
        <v>0.0</v>
      </c>
      <c r="E114" s="9">
        <v>0.0</v>
      </c>
      <c r="F114" s="8">
        <v>2.0</v>
      </c>
      <c r="G114" s="9">
        <v>216000.0</v>
      </c>
      <c r="H114" s="8">
        <v>0.0</v>
      </c>
      <c r="I114" s="9">
        <f>H114*(IFERROR((E114+G114)/(D114+F114), 0))</f>
        <v>0</v>
      </c>
      <c r="J114" s="8">
        <f>D114+F114-H114</f>
        <v>2</v>
      </c>
      <c r="K114" s="9">
        <f>J114*(IFERROR((E114+G114)/(D114+F114), 0))</f>
        <v>216000</v>
      </c>
      <c r="L114" s="7"/>
    </row>
    <row r="115" spans="1:12">
      <c r="A115" s="5">
        <v>107</v>
      </c>
      <c r="B115" s="7" t="s">
        <v>130</v>
      </c>
      <c r="C115" s="5" t="s">
        <v>18</v>
      </c>
      <c r="D115" s="8">
        <v>0.0</v>
      </c>
      <c r="E115" s="9">
        <v>0.0</v>
      </c>
      <c r="F115" s="8">
        <v>1.0</v>
      </c>
      <c r="G115" s="9">
        <v>106000.0</v>
      </c>
      <c r="H115" s="8">
        <v>0.0</v>
      </c>
      <c r="I115" s="9">
        <f>H115*(IFERROR((E115+G115)/(D115+F115), 0))</f>
        <v>0</v>
      </c>
      <c r="J115" s="8">
        <f>D115+F115-H115</f>
        <v>1</v>
      </c>
      <c r="K115" s="9">
        <f>J115*(IFERROR((E115+G115)/(D115+F115), 0))</f>
        <v>106000</v>
      </c>
      <c r="L115" s="7"/>
    </row>
    <row r="116" spans="1:12">
      <c r="A116" s="5">
        <v>108</v>
      </c>
      <c r="B116" s="7" t="s">
        <v>131</v>
      </c>
      <c r="C116" s="5" t="s">
        <v>18</v>
      </c>
      <c r="D116" s="8">
        <v>0.0</v>
      </c>
      <c r="E116" s="9">
        <v>0.0</v>
      </c>
      <c r="F116" s="8">
        <v>1.0</v>
      </c>
      <c r="G116" s="9">
        <v>790000.0</v>
      </c>
      <c r="H116" s="8">
        <v>0.0</v>
      </c>
      <c r="I116" s="9">
        <f>H116*(IFERROR((E116+G116)/(D116+F116), 0))</f>
        <v>0</v>
      </c>
      <c r="J116" s="8">
        <f>D116+F116-H116</f>
        <v>1</v>
      </c>
      <c r="K116" s="9">
        <f>J116*(IFERROR((E116+G116)/(D116+F116), 0))</f>
        <v>790000</v>
      </c>
      <c r="L116" s="7"/>
    </row>
    <row r="117" spans="1:12">
      <c r="A117" s="5">
        <v>109</v>
      </c>
      <c r="B117" s="7" t="s">
        <v>132</v>
      </c>
      <c r="C117" s="5" t="s">
        <v>18</v>
      </c>
      <c r="D117" s="8">
        <v>0.0</v>
      </c>
      <c r="E117" s="9">
        <v>0.0</v>
      </c>
      <c r="F117" s="8">
        <v>1.0</v>
      </c>
      <c r="G117" s="9">
        <v>352778.0</v>
      </c>
      <c r="H117" s="8">
        <v>0.0</v>
      </c>
      <c r="I117" s="9">
        <f>H117*(IFERROR((E117+G117)/(D117+F117), 0))</f>
        <v>0</v>
      </c>
      <c r="J117" s="8">
        <f>D117+F117-H117</f>
        <v>1</v>
      </c>
      <c r="K117" s="9">
        <f>J117*(IFERROR((E117+G117)/(D117+F117), 0))</f>
        <v>352778</v>
      </c>
      <c r="L117" s="7"/>
    </row>
    <row r="118" spans="1:12">
      <c r="A118" s="5">
        <v>110</v>
      </c>
      <c r="B118" s="7" t="s">
        <v>133</v>
      </c>
      <c r="C118" s="5" t="s">
        <v>134</v>
      </c>
      <c r="D118" s="8">
        <v>1.0</v>
      </c>
      <c r="E118" s="9">
        <v>1817455.0</v>
      </c>
      <c r="F118" s="8">
        <v>0.0</v>
      </c>
      <c r="G118" s="9">
        <v>0.0</v>
      </c>
      <c r="H118" s="8">
        <v>0.0</v>
      </c>
      <c r="I118" s="9">
        <f>H118*(IFERROR((E118+G118)/(D118+F118), 0))</f>
        <v>0</v>
      </c>
      <c r="J118" s="8">
        <f>D118+F118-H118</f>
        <v>1</v>
      </c>
      <c r="K118" s="9">
        <f>J118*(IFERROR((E118+G118)/(D118+F118), 0))</f>
        <v>1817455</v>
      </c>
      <c r="L118" s="7"/>
    </row>
    <row r="119" spans="1:12">
      <c r="A119" s="5">
        <v>111</v>
      </c>
      <c r="B119" s="7" t="s">
        <v>135</v>
      </c>
      <c r="C119" s="5" t="s">
        <v>134</v>
      </c>
      <c r="D119" s="8">
        <v>1.0</v>
      </c>
      <c r="E119" s="9">
        <v>2672727.0</v>
      </c>
      <c r="F119" s="8">
        <v>0.0</v>
      </c>
      <c r="G119" s="9">
        <v>0.0</v>
      </c>
      <c r="H119" s="8">
        <v>0.0</v>
      </c>
      <c r="I119" s="9">
        <f>H119*(IFERROR((E119+G119)/(D119+F119), 0))</f>
        <v>0</v>
      </c>
      <c r="J119" s="8">
        <f>D119+F119-H119</f>
        <v>1</v>
      </c>
      <c r="K119" s="9">
        <f>J119*(IFERROR((E119+G119)/(D119+F119), 0))</f>
        <v>2672727</v>
      </c>
      <c r="L119" s="7"/>
    </row>
    <row r="120" spans="1:12">
      <c r="A120" s="5">
        <v>112</v>
      </c>
      <c r="B120" s="7" t="s">
        <v>136</v>
      </c>
      <c r="C120" s="5" t="s">
        <v>134</v>
      </c>
      <c r="D120" s="8">
        <v>1.0</v>
      </c>
      <c r="E120" s="9">
        <v>2066618.0</v>
      </c>
      <c r="F120" s="8">
        <v>0.0</v>
      </c>
      <c r="G120" s="9">
        <v>0.0</v>
      </c>
      <c r="H120" s="8">
        <v>0.0</v>
      </c>
      <c r="I120" s="9">
        <f>H120*(IFERROR((E120+G120)/(D120+F120), 0))</f>
        <v>0</v>
      </c>
      <c r="J120" s="8">
        <f>D120+F120-H120</f>
        <v>1</v>
      </c>
      <c r="K120" s="9">
        <f>J120*(IFERROR((E120+G120)/(D120+F120), 0))</f>
        <v>2066618</v>
      </c>
      <c r="L120" s="7"/>
    </row>
    <row r="121" spans="1:12">
      <c r="A121" s="5">
        <v>113</v>
      </c>
      <c r="B121" s="7" t="s">
        <v>137</v>
      </c>
      <c r="C121" s="5" t="s">
        <v>22</v>
      </c>
      <c r="D121" s="8">
        <v>1.0</v>
      </c>
      <c r="E121" s="9">
        <v>181818.0</v>
      </c>
      <c r="F121" s="8">
        <v>0.0</v>
      </c>
      <c r="G121" s="9">
        <v>0.0</v>
      </c>
      <c r="H121" s="8">
        <v>0.0</v>
      </c>
      <c r="I121" s="9">
        <f>H121*(IFERROR((E121+G121)/(D121+F121), 0))</f>
        <v>0</v>
      </c>
      <c r="J121" s="8">
        <f>D121+F121-H121</f>
        <v>1</v>
      </c>
      <c r="K121" s="9">
        <f>J121*(IFERROR((E121+G121)/(D121+F121), 0))</f>
        <v>181818</v>
      </c>
      <c r="L121" s="7"/>
    </row>
    <row r="122" spans="1:12">
      <c r="A122" s="5">
        <v>114</v>
      </c>
      <c r="B122" s="7" t="s">
        <v>138</v>
      </c>
      <c r="C122" s="5" t="s">
        <v>22</v>
      </c>
      <c r="D122" s="8">
        <v>2.0</v>
      </c>
      <c r="E122" s="9">
        <v>160000.0</v>
      </c>
      <c r="F122" s="8">
        <v>0.0</v>
      </c>
      <c r="G122" s="9">
        <v>0.0</v>
      </c>
      <c r="H122" s="8">
        <v>0.0</v>
      </c>
      <c r="I122" s="9">
        <f>H122*(IFERROR((E122+G122)/(D122+F122), 0))</f>
        <v>0</v>
      </c>
      <c r="J122" s="8">
        <f>D122+F122-H122</f>
        <v>2</v>
      </c>
      <c r="K122" s="9">
        <f>J122*(IFERROR((E122+G122)/(D122+F122), 0))</f>
        <v>160000</v>
      </c>
      <c r="L122" s="7"/>
    </row>
    <row r="123" spans="1:12">
      <c r="A123" s="5">
        <v>115</v>
      </c>
      <c r="B123" s="7" t="s">
        <v>139</v>
      </c>
      <c r="C123" s="5" t="s">
        <v>22</v>
      </c>
      <c r="D123" s="8">
        <v>8.0</v>
      </c>
      <c r="E123" s="9">
        <v>907000.0</v>
      </c>
      <c r="F123" s="8">
        <v>0.0</v>
      </c>
      <c r="G123" s="9">
        <v>0.0</v>
      </c>
      <c r="H123" s="8">
        <v>0.0</v>
      </c>
      <c r="I123" s="9">
        <f>H123*(IFERROR((E123+G123)/(D123+F123), 0))</f>
        <v>0</v>
      </c>
      <c r="J123" s="8">
        <f>D123+F123-H123</f>
        <v>8</v>
      </c>
      <c r="K123" s="9">
        <f>J123*(IFERROR((E123+G123)/(D123+F123), 0))</f>
        <v>907000</v>
      </c>
      <c r="L123" s="7"/>
    </row>
    <row r="124" spans="1:12">
      <c r="A124" s="5">
        <v>116</v>
      </c>
      <c r="B124" s="7" t="s">
        <v>140</v>
      </c>
      <c r="C124" s="5" t="s">
        <v>141</v>
      </c>
      <c r="D124" s="8">
        <v>0.0</v>
      </c>
      <c r="E124" s="9">
        <v>0.0</v>
      </c>
      <c r="F124" s="8">
        <v>1.0</v>
      </c>
      <c r="G124" s="9">
        <v>1092593.0</v>
      </c>
      <c r="H124" s="8">
        <v>1.0</v>
      </c>
      <c r="I124" s="9">
        <f>H124*(IFERROR((E124+G124)/(D124+F124), 0))</f>
        <v>1092593</v>
      </c>
      <c r="J124" s="8">
        <f>D124+F124-H124</f>
        <v>0</v>
      </c>
      <c r="K124" s="9">
        <f>J124*(IFERROR((E124+G124)/(D124+F124), 0))</f>
        <v>0</v>
      </c>
      <c r="L124" s="7"/>
    </row>
    <row r="125" spans="1:12">
      <c r="A125" s="5">
        <v>117</v>
      </c>
      <c r="B125" s="7" t="s">
        <v>142</v>
      </c>
      <c r="C125" s="5" t="s">
        <v>143</v>
      </c>
      <c r="D125" s="8">
        <v>0</v>
      </c>
      <c r="E125" s="9">
        <v>0</v>
      </c>
      <c r="F125" s="8">
        <v>0</v>
      </c>
      <c r="G125" s="9">
        <v>0</v>
      </c>
      <c r="H125" s="8">
        <v>0</v>
      </c>
      <c r="I125" s="9">
        <f>H125*(IFERROR((E125+G125)/(D125+F125), 0))</f>
        <v>0</v>
      </c>
      <c r="J125" s="8">
        <f>D125+F125-H125</f>
        <v>0</v>
      </c>
      <c r="K125" s="9">
        <f>J125*(IFERROR((E125+G125)/(D125+F125), 0))</f>
        <v>0</v>
      </c>
      <c r="L125" s="7"/>
    </row>
    <row r="126" spans="1:12">
      <c r="A126" s="5">
        <v>118</v>
      </c>
      <c r="B126" s="7" t="s">
        <v>144</v>
      </c>
      <c r="C126" s="5" t="s">
        <v>143</v>
      </c>
      <c r="D126" s="8">
        <v>0</v>
      </c>
      <c r="E126" s="9">
        <v>0</v>
      </c>
      <c r="F126" s="8">
        <v>0</v>
      </c>
      <c r="G126" s="9">
        <v>0</v>
      </c>
      <c r="H126" s="8">
        <v>0</v>
      </c>
      <c r="I126" s="9">
        <f>H126*(IFERROR((E126+G126)/(D126+F126), 0))</f>
        <v>0</v>
      </c>
      <c r="J126" s="8">
        <f>D126+F126-H126</f>
        <v>0</v>
      </c>
      <c r="K126" s="9">
        <f>J126*(IFERROR((E126+G126)/(D126+F126), 0))</f>
        <v>0</v>
      </c>
      <c r="L126" s="7"/>
    </row>
    <row r="127" spans="1:12">
      <c r="A127" s="5">
        <v>119</v>
      </c>
      <c r="B127" s="7" t="s">
        <v>145</v>
      </c>
      <c r="C127" s="5" t="s">
        <v>143</v>
      </c>
      <c r="D127" s="8">
        <v>0</v>
      </c>
      <c r="E127" s="9">
        <v>0</v>
      </c>
      <c r="F127" s="8">
        <v>0</v>
      </c>
      <c r="G127" s="9">
        <v>0</v>
      </c>
      <c r="H127" s="8">
        <v>0</v>
      </c>
      <c r="I127" s="9">
        <f>H127*(IFERROR((E127+G127)/(D127+F127), 0))</f>
        <v>0</v>
      </c>
      <c r="J127" s="8">
        <f>D127+F127-H127</f>
        <v>0</v>
      </c>
      <c r="K127" s="9">
        <f>J127*(IFERROR((E127+G127)/(D127+F127), 0))</f>
        <v>0</v>
      </c>
      <c r="L127" s="7"/>
    </row>
    <row r="128" spans="1:12">
      <c r="A128" s="5">
        <v>120</v>
      </c>
      <c r="B128" s="7" t="s">
        <v>146</v>
      </c>
      <c r="C128" s="5" t="s">
        <v>18</v>
      </c>
      <c r="D128" s="8">
        <v>2.0</v>
      </c>
      <c r="E128" s="9">
        <v>157000.0</v>
      </c>
      <c r="F128" s="8">
        <v>0.0</v>
      </c>
      <c r="G128" s="9">
        <v>0.0</v>
      </c>
      <c r="H128" s="8">
        <v>0.0</v>
      </c>
      <c r="I128" s="9">
        <f>H128*(IFERROR((E128+G128)/(D128+F128), 0))</f>
        <v>0</v>
      </c>
      <c r="J128" s="8">
        <f>D128+F128-H128</f>
        <v>2</v>
      </c>
      <c r="K128" s="9">
        <f>J128*(IFERROR((E128+G128)/(D128+F128), 0))</f>
        <v>157000</v>
      </c>
      <c r="L128" s="7"/>
    </row>
    <row r="129" spans="1:12">
      <c r="A129" s="5">
        <v>121</v>
      </c>
      <c r="B129" s="7" t="s">
        <v>147</v>
      </c>
      <c r="C129" s="5" t="s">
        <v>148</v>
      </c>
      <c r="D129" s="8">
        <v>0.0</v>
      </c>
      <c r="E129" s="9">
        <v>0.0</v>
      </c>
      <c r="F129" s="8">
        <v>2.0</v>
      </c>
      <c r="G129" s="9">
        <v>1260000.0</v>
      </c>
      <c r="H129" s="8">
        <v>0.0</v>
      </c>
      <c r="I129" s="9">
        <f>H129*(IFERROR((E129+G129)/(D129+F129), 0))</f>
        <v>0</v>
      </c>
      <c r="J129" s="8">
        <f>D129+F129-H129</f>
        <v>2</v>
      </c>
      <c r="K129" s="9">
        <f>J129*(IFERROR((E129+G129)/(D129+F129), 0))</f>
        <v>1260000</v>
      </c>
      <c r="L129" s="7"/>
    </row>
    <row r="130" spans="1:12">
      <c r="A130" s="5">
        <v>122</v>
      </c>
      <c r="B130" s="7" t="s">
        <v>149</v>
      </c>
      <c r="C130" s="5" t="s">
        <v>18</v>
      </c>
      <c r="D130" s="8">
        <v>0.0</v>
      </c>
      <c r="E130" s="9">
        <v>0.0</v>
      </c>
      <c r="F130" s="8">
        <v>1.0</v>
      </c>
      <c r="G130" s="9">
        <v>35000.0</v>
      </c>
      <c r="H130" s="8">
        <v>0.0</v>
      </c>
      <c r="I130" s="9">
        <f>H130*(IFERROR((E130+G130)/(D130+F130), 0))</f>
        <v>0</v>
      </c>
      <c r="J130" s="8">
        <f>D130+F130-H130</f>
        <v>1</v>
      </c>
      <c r="K130" s="9">
        <f>J130*(IFERROR((E130+G130)/(D130+F130), 0))</f>
        <v>35000</v>
      </c>
      <c r="L130" s="7"/>
    </row>
    <row r="131" spans="1:12">
      <c r="A131" s="5">
        <v>123</v>
      </c>
      <c r="B131" s="7" t="s">
        <v>150</v>
      </c>
      <c r="C131" s="5" t="s">
        <v>18</v>
      </c>
      <c r="D131" s="8">
        <v>1.0</v>
      </c>
      <c r="E131" s="9">
        <v>2127272.0</v>
      </c>
      <c r="F131" s="8">
        <v>0.0</v>
      </c>
      <c r="G131" s="9">
        <v>0.0</v>
      </c>
      <c r="H131" s="8">
        <v>0.0</v>
      </c>
      <c r="I131" s="9">
        <f>H131*(IFERROR((E131+G131)/(D131+F131), 0))</f>
        <v>0</v>
      </c>
      <c r="J131" s="8">
        <f>D131+F131-H131</f>
        <v>1</v>
      </c>
      <c r="K131" s="9">
        <f>J131*(IFERROR((E131+G131)/(D131+F131), 0))</f>
        <v>2127272</v>
      </c>
      <c r="L131" s="7"/>
    </row>
    <row r="132" spans="1:12">
      <c r="A132" s="5">
        <v>124</v>
      </c>
      <c r="B132" s="7" t="s">
        <v>151</v>
      </c>
      <c r="C132" s="5" t="s">
        <v>18</v>
      </c>
      <c r="D132" s="8">
        <v>0.0</v>
      </c>
      <c r="E132" s="9">
        <v>0.0</v>
      </c>
      <c r="F132" s="8">
        <v>2.0</v>
      </c>
      <c r="G132" s="9">
        <v>4709091.0</v>
      </c>
      <c r="H132" s="8">
        <v>0.0</v>
      </c>
      <c r="I132" s="9">
        <f>H132*(IFERROR((E132+G132)/(D132+F132), 0))</f>
        <v>0</v>
      </c>
      <c r="J132" s="8">
        <f>D132+F132-H132</f>
        <v>2</v>
      </c>
      <c r="K132" s="9">
        <f>J132*(IFERROR((E132+G132)/(D132+F132), 0))</f>
        <v>4709091</v>
      </c>
      <c r="L132" s="7"/>
    </row>
    <row r="133" spans="1:12">
      <c r="A133" s="5">
        <v>125</v>
      </c>
      <c r="B133" s="7" t="s">
        <v>152</v>
      </c>
      <c r="C133" s="5" t="s">
        <v>18</v>
      </c>
      <c r="D133" s="8">
        <v>1.0</v>
      </c>
      <c r="E133" s="9">
        <v>1663636.0</v>
      </c>
      <c r="F133" s="8">
        <v>0.0</v>
      </c>
      <c r="G133" s="9">
        <v>0.0</v>
      </c>
      <c r="H133" s="8">
        <v>0.0</v>
      </c>
      <c r="I133" s="9">
        <f>H133*(IFERROR((E133+G133)/(D133+F133), 0))</f>
        <v>0</v>
      </c>
      <c r="J133" s="8">
        <f>D133+F133-H133</f>
        <v>1</v>
      </c>
      <c r="K133" s="9">
        <f>J133*(IFERROR((E133+G133)/(D133+F133), 0))</f>
        <v>1663636</v>
      </c>
      <c r="L133" s="7"/>
    </row>
    <row r="134" spans="1:12">
      <c r="A134" s="5">
        <v>126</v>
      </c>
      <c r="B134" s="7" t="s">
        <v>153</v>
      </c>
      <c r="C134" s="5" t="s">
        <v>18</v>
      </c>
      <c r="D134" s="8">
        <v>0.0</v>
      </c>
      <c r="E134" s="9">
        <v>0.0</v>
      </c>
      <c r="F134" s="8">
        <v>1.0</v>
      </c>
      <c r="G134" s="9">
        <v>2063636.0</v>
      </c>
      <c r="H134" s="8">
        <v>1.0</v>
      </c>
      <c r="I134" s="9">
        <f>H134*(IFERROR((E134+G134)/(D134+F134), 0))</f>
        <v>2063636</v>
      </c>
      <c r="J134" s="8">
        <f>D134+F134-H134</f>
        <v>0</v>
      </c>
      <c r="K134" s="9">
        <f>J134*(IFERROR((E134+G134)/(D134+F134), 0))</f>
        <v>0</v>
      </c>
      <c r="L134" s="7"/>
    </row>
    <row r="135" spans="1:12">
      <c r="A135" s="5">
        <v>127</v>
      </c>
      <c r="B135" s="7" t="s">
        <v>154</v>
      </c>
      <c r="C135" s="5" t="s">
        <v>18</v>
      </c>
      <c r="D135" s="8">
        <v>0.0</v>
      </c>
      <c r="E135" s="9">
        <v>0.0</v>
      </c>
      <c r="F135" s="8">
        <v>1.0</v>
      </c>
      <c r="G135" s="9">
        <v>5000000.0</v>
      </c>
      <c r="H135" s="8">
        <v>0.0</v>
      </c>
      <c r="I135" s="9">
        <f>H135*(IFERROR((E135+G135)/(D135+F135), 0))</f>
        <v>0</v>
      </c>
      <c r="J135" s="8">
        <f>D135+F135-H135</f>
        <v>1</v>
      </c>
      <c r="K135" s="9">
        <f>J135*(IFERROR((E135+G135)/(D135+F135), 0))</f>
        <v>5000000</v>
      </c>
      <c r="L135" s="7"/>
    </row>
    <row r="136" spans="1:12">
      <c r="A136" s="5">
        <v>128</v>
      </c>
      <c r="B136" s="7" t="s">
        <v>155</v>
      </c>
      <c r="C136" s="5" t="s">
        <v>18</v>
      </c>
      <c r="D136" s="8">
        <v>0.0</v>
      </c>
      <c r="E136" s="9">
        <v>0.0</v>
      </c>
      <c r="F136" s="8">
        <v>1.0</v>
      </c>
      <c r="G136" s="9">
        <v>384200.0</v>
      </c>
      <c r="H136" s="8">
        <v>0.0</v>
      </c>
      <c r="I136" s="9">
        <f>H136*(IFERROR((E136+G136)/(D136+F136), 0))</f>
        <v>0</v>
      </c>
      <c r="J136" s="8">
        <f>D136+F136-H136</f>
        <v>1</v>
      </c>
      <c r="K136" s="9">
        <f>J136*(IFERROR((E136+G136)/(D136+F136), 0))</f>
        <v>384200</v>
      </c>
      <c r="L136" s="7"/>
    </row>
    <row r="137" spans="1:12">
      <c r="A137" s="5">
        <v>129</v>
      </c>
      <c r="B137" s="7" t="s">
        <v>156</v>
      </c>
      <c r="C137" s="5" t="s">
        <v>157</v>
      </c>
      <c r="D137" s="8">
        <v>0.0</v>
      </c>
      <c r="E137" s="9">
        <v>0.0</v>
      </c>
      <c r="F137" s="8">
        <v>3.0</v>
      </c>
      <c r="G137" s="9">
        <v>611111.0</v>
      </c>
      <c r="H137" s="8">
        <v>0.0</v>
      </c>
      <c r="I137" s="9">
        <f>H137*(IFERROR((E137+G137)/(D137+F137), 0))</f>
        <v>0</v>
      </c>
      <c r="J137" s="8">
        <f>D137+F137-H137</f>
        <v>3</v>
      </c>
      <c r="K137" s="9">
        <f>J137*(IFERROR((E137+G137)/(D137+F137), 0))</f>
        <v>611111</v>
      </c>
      <c r="L137" s="7"/>
    </row>
    <row r="138" spans="1:12">
      <c r="A138" s="5">
        <v>130</v>
      </c>
      <c r="B138" s="7" t="s">
        <v>158</v>
      </c>
      <c r="C138" s="5" t="s">
        <v>159</v>
      </c>
      <c r="D138" s="8">
        <v>2.0</v>
      </c>
      <c r="E138" s="9">
        <v>327272.0</v>
      </c>
      <c r="F138" s="8">
        <v>0.0</v>
      </c>
      <c r="G138" s="9">
        <v>0.0</v>
      </c>
      <c r="H138" s="8">
        <v>0.0</v>
      </c>
      <c r="I138" s="9">
        <f>H138*(IFERROR((E138+G138)/(D138+F138), 0))</f>
        <v>0</v>
      </c>
      <c r="J138" s="8">
        <f>D138+F138-H138</f>
        <v>2</v>
      </c>
      <c r="K138" s="9">
        <f>J138*(IFERROR((E138+G138)/(D138+F138), 0))</f>
        <v>327272</v>
      </c>
      <c r="L138" s="7"/>
    </row>
    <row r="139" spans="1:12">
      <c r="A139" s="5">
        <v>131</v>
      </c>
      <c r="B139" s="7" t="s">
        <v>160</v>
      </c>
      <c r="C139" s="5" t="s">
        <v>18</v>
      </c>
      <c r="D139" s="8">
        <v>3.0</v>
      </c>
      <c r="E139" s="9">
        <v>7527272.0</v>
      </c>
      <c r="F139" s="8">
        <v>0.0</v>
      </c>
      <c r="G139" s="9">
        <v>0.0</v>
      </c>
      <c r="H139" s="8">
        <v>1.0</v>
      </c>
      <c r="I139" s="9">
        <f>H139*(IFERROR((E139+G139)/(D139+F139), 0))</f>
        <v>2509090.6666667</v>
      </c>
      <c r="J139" s="8">
        <f>D139+F139-H139</f>
        <v>2</v>
      </c>
      <c r="K139" s="9">
        <f>J139*(IFERROR((E139+G139)/(D139+F139), 0))</f>
        <v>5018181.3333333</v>
      </c>
      <c r="L139" s="7"/>
    </row>
    <row r="140" spans="1:12">
      <c r="A140" s="5">
        <v>132</v>
      </c>
      <c r="B140" s="7" t="s">
        <v>161</v>
      </c>
      <c r="C140" s="5" t="s">
        <v>18</v>
      </c>
      <c r="D140" s="8">
        <v>1.0</v>
      </c>
      <c r="E140" s="9">
        <v>381818.0</v>
      </c>
      <c r="F140" s="8">
        <v>0.0</v>
      </c>
      <c r="G140" s="9">
        <v>0.0</v>
      </c>
      <c r="H140" s="8">
        <v>0.0</v>
      </c>
      <c r="I140" s="9">
        <f>H140*(IFERROR((E140+G140)/(D140+F140), 0))</f>
        <v>0</v>
      </c>
      <c r="J140" s="8">
        <f>D140+F140-H140</f>
        <v>1</v>
      </c>
      <c r="K140" s="9">
        <f>J140*(IFERROR((E140+G140)/(D140+F140), 0))</f>
        <v>381818</v>
      </c>
      <c r="L140" s="7"/>
    </row>
    <row r="141" spans="1:12">
      <c r="A141" s="5">
        <v>133</v>
      </c>
      <c r="B141" s="7" t="s">
        <v>162</v>
      </c>
      <c r="C141" s="5" t="s">
        <v>18</v>
      </c>
      <c r="D141" s="8">
        <v>1.0</v>
      </c>
      <c r="E141" s="9">
        <v>781818.0</v>
      </c>
      <c r="F141" s="8">
        <v>0.0</v>
      </c>
      <c r="G141" s="9">
        <v>0.0</v>
      </c>
      <c r="H141" s="8">
        <v>0.0</v>
      </c>
      <c r="I141" s="9">
        <f>H141*(IFERROR((E141+G141)/(D141+F141), 0))</f>
        <v>0</v>
      </c>
      <c r="J141" s="8">
        <f>D141+F141-H141</f>
        <v>1</v>
      </c>
      <c r="K141" s="9">
        <f>J141*(IFERROR((E141+G141)/(D141+F141), 0))</f>
        <v>781818</v>
      </c>
      <c r="L141" s="7"/>
    </row>
    <row r="142" spans="1:12">
      <c r="A142" s="5">
        <v>134</v>
      </c>
      <c r="B142" s="7" t="s">
        <v>163</v>
      </c>
      <c r="C142" s="5" t="s">
        <v>22</v>
      </c>
      <c r="D142" s="8">
        <v>4.0</v>
      </c>
      <c r="E142" s="9">
        <v>35636364.0</v>
      </c>
      <c r="F142" s="8">
        <v>0.0</v>
      </c>
      <c r="G142" s="9">
        <v>0.0</v>
      </c>
      <c r="H142" s="8">
        <v>4.0</v>
      </c>
      <c r="I142" s="9">
        <f>H142*(IFERROR((E142+G142)/(D142+F142), 0))</f>
        <v>35636364</v>
      </c>
      <c r="J142" s="8">
        <f>D142+F142-H142</f>
        <v>0</v>
      </c>
      <c r="K142" s="9">
        <f>J142*(IFERROR((E142+G142)/(D142+F142), 0))</f>
        <v>0</v>
      </c>
      <c r="L142" s="7"/>
    </row>
    <row r="143" spans="1:12">
      <c r="A143" s="5">
        <v>135</v>
      </c>
      <c r="B143" s="7" t="s">
        <v>164</v>
      </c>
      <c r="C143" s="5" t="s">
        <v>18</v>
      </c>
      <c r="D143" s="8">
        <v>2.0</v>
      </c>
      <c r="E143" s="9">
        <v>7272727.0</v>
      </c>
      <c r="F143" s="8">
        <v>0.0</v>
      </c>
      <c r="G143" s="9">
        <v>0.0</v>
      </c>
      <c r="H143" s="8">
        <v>2.0</v>
      </c>
      <c r="I143" s="9">
        <f>H143*(IFERROR((E143+G143)/(D143+F143), 0))</f>
        <v>7272727</v>
      </c>
      <c r="J143" s="8">
        <f>D143+F143-H143</f>
        <v>0</v>
      </c>
      <c r="K143" s="9">
        <f>J143*(IFERROR((E143+G143)/(D143+F143), 0))</f>
        <v>0</v>
      </c>
      <c r="L143" s="7"/>
    </row>
    <row r="144" spans="1:12">
      <c r="A144" s="5">
        <v>136</v>
      </c>
      <c r="B144" s="7" t="s">
        <v>165</v>
      </c>
      <c r="C144" s="5" t="s">
        <v>18</v>
      </c>
      <c r="D144" s="8">
        <v>0.0</v>
      </c>
      <c r="E144" s="9">
        <v>0.0</v>
      </c>
      <c r="F144" s="8">
        <v>1.0</v>
      </c>
      <c r="G144" s="9">
        <v>2400000.0</v>
      </c>
      <c r="H144" s="8">
        <v>1.0</v>
      </c>
      <c r="I144" s="9">
        <f>H144*(IFERROR((E144+G144)/(D144+F144), 0))</f>
        <v>2400000</v>
      </c>
      <c r="J144" s="8">
        <f>D144+F144-H144</f>
        <v>0</v>
      </c>
      <c r="K144" s="9">
        <f>J144*(IFERROR((E144+G144)/(D144+F144), 0))</f>
        <v>0</v>
      </c>
      <c r="L144" s="7"/>
    </row>
    <row r="145" spans="1:12">
      <c r="A145" s="5">
        <v>137</v>
      </c>
      <c r="B145" s="7" t="s">
        <v>166</v>
      </c>
      <c r="C145" s="5" t="s">
        <v>18</v>
      </c>
      <c r="D145" s="8">
        <v>1.0</v>
      </c>
      <c r="E145" s="9">
        <v>1227273.0</v>
      </c>
      <c r="F145" s="8">
        <v>0.0</v>
      </c>
      <c r="G145" s="9">
        <v>0.0</v>
      </c>
      <c r="H145" s="8">
        <v>0.0</v>
      </c>
      <c r="I145" s="9">
        <f>H145*(IFERROR((E145+G145)/(D145+F145), 0))</f>
        <v>0</v>
      </c>
      <c r="J145" s="8">
        <f>D145+F145-H145</f>
        <v>1</v>
      </c>
      <c r="K145" s="9">
        <f>J145*(IFERROR((E145+G145)/(D145+F145), 0))</f>
        <v>1227273</v>
      </c>
      <c r="L145" s="7"/>
    </row>
    <row r="146" spans="1:12">
      <c r="A146" s="5">
        <v>138</v>
      </c>
      <c r="B146" s="7" t="s">
        <v>167</v>
      </c>
      <c r="C146" s="5" t="s">
        <v>18</v>
      </c>
      <c r="D146" s="8">
        <v>0.0</v>
      </c>
      <c r="E146" s="9">
        <v>0.0</v>
      </c>
      <c r="F146" s="8">
        <v>1.0</v>
      </c>
      <c r="G146" s="9">
        <v>1300000.0</v>
      </c>
      <c r="H146" s="8">
        <v>1.0</v>
      </c>
      <c r="I146" s="9">
        <f>H146*(IFERROR((E146+G146)/(D146+F146), 0))</f>
        <v>1300000</v>
      </c>
      <c r="J146" s="8">
        <f>D146+F146-H146</f>
        <v>0</v>
      </c>
      <c r="K146" s="9">
        <f>J146*(IFERROR((E146+G146)/(D146+F146), 0))</f>
        <v>0</v>
      </c>
      <c r="L146" s="7"/>
    </row>
    <row r="147" spans="1:12">
      <c r="A147" s="5">
        <v>139</v>
      </c>
      <c r="B147" s="7" t="s">
        <v>168</v>
      </c>
      <c r="C147" s="5" t="s">
        <v>18</v>
      </c>
      <c r="D147" s="8">
        <v>0.0</v>
      </c>
      <c r="E147" s="9">
        <v>0.0</v>
      </c>
      <c r="F147" s="8">
        <v>1.0</v>
      </c>
      <c r="G147" s="9">
        <v>1081818.0</v>
      </c>
      <c r="H147" s="8">
        <v>1.0</v>
      </c>
      <c r="I147" s="9">
        <f>H147*(IFERROR((E147+G147)/(D147+F147), 0))</f>
        <v>1081818</v>
      </c>
      <c r="J147" s="8">
        <f>D147+F147-H147</f>
        <v>0</v>
      </c>
      <c r="K147" s="9">
        <f>J147*(IFERROR((E147+G147)/(D147+F147), 0))</f>
        <v>0</v>
      </c>
      <c r="L147" s="7"/>
    </row>
    <row r="148" spans="1:12">
      <c r="A148" s="5">
        <v>140</v>
      </c>
      <c r="B148" s="7" t="s">
        <v>169</v>
      </c>
      <c r="C148" s="5" t="s">
        <v>18</v>
      </c>
      <c r="D148" s="8">
        <v>1.0</v>
      </c>
      <c r="E148" s="9">
        <v>431818.0</v>
      </c>
      <c r="F148" s="8">
        <v>0.0</v>
      </c>
      <c r="G148" s="9">
        <v>0.0</v>
      </c>
      <c r="H148" s="8">
        <v>0.0</v>
      </c>
      <c r="I148" s="9">
        <f>H148*(IFERROR((E148+G148)/(D148+F148), 0))</f>
        <v>0</v>
      </c>
      <c r="J148" s="8">
        <f>D148+F148-H148</f>
        <v>1</v>
      </c>
      <c r="K148" s="9">
        <f>J148*(IFERROR((E148+G148)/(D148+F148), 0))</f>
        <v>431818</v>
      </c>
      <c r="L148" s="7"/>
    </row>
    <row r="149" spans="1:12">
      <c r="A149" s="5">
        <v>141</v>
      </c>
      <c r="B149" s="7" t="s">
        <v>170</v>
      </c>
      <c r="C149" s="5" t="s">
        <v>18</v>
      </c>
      <c r="D149" s="8">
        <v>9.0</v>
      </c>
      <c r="E149" s="9">
        <v>6254547.0</v>
      </c>
      <c r="F149" s="8">
        <v>0.0</v>
      </c>
      <c r="G149" s="9">
        <v>0.0</v>
      </c>
      <c r="H149" s="8">
        <v>0.0</v>
      </c>
      <c r="I149" s="9">
        <f>H149*(IFERROR((E149+G149)/(D149+F149), 0))</f>
        <v>0</v>
      </c>
      <c r="J149" s="8">
        <f>D149+F149-H149</f>
        <v>9</v>
      </c>
      <c r="K149" s="9">
        <f>J149*(IFERROR((E149+G149)/(D149+F149), 0))</f>
        <v>6254547</v>
      </c>
      <c r="L149" s="7"/>
    </row>
    <row r="150" spans="1:12">
      <c r="A150" s="5">
        <v>142</v>
      </c>
      <c r="B150" s="7" t="s">
        <v>171</v>
      </c>
      <c r="C150" s="5" t="s">
        <v>18</v>
      </c>
      <c r="D150" s="8">
        <v>1.0</v>
      </c>
      <c r="E150" s="9">
        <v>1027272.6666667</v>
      </c>
      <c r="F150" s="8">
        <v>2.0</v>
      </c>
      <c r="G150" s="9">
        <v>2100000.0</v>
      </c>
      <c r="H150" s="8">
        <v>0.0</v>
      </c>
      <c r="I150" s="9">
        <f>H150*(IFERROR((E150+G150)/(D150+F150), 0))</f>
        <v>0</v>
      </c>
      <c r="J150" s="8">
        <f>D150+F150-H150</f>
        <v>3</v>
      </c>
      <c r="K150" s="9">
        <f>J150*(IFERROR((E150+G150)/(D150+F150), 0))</f>
        <v>3127272.6666667</v>
      </c>
      <c r="L150" s="7"/>
    </row>
    <row r="151" spans="1:12">
      <c r="A151" s="5">
        <v>143</v>
      </c>
      <c r="B151" s="7" t="s">
        <v>172</v>
      </c>
      <c r="C151" s="5" t="s">
        <v>18</v>
      </c>
      <c r="D151" s="8">
        <v>5.0</v>
      </c>
      <c r="E151" s="9">
        <v>5850000.0</v>
      </c>
      <c r="F151" s="8">
        <v>0.0</v>
      </c>
      <c r="G151" s="9">
        <v>0.0</v>
      </c>
      <c r="H151" s="8">
        <v>0.0</v>
      </c>
      <c r="I151" s="9">
        <f>H151*(IFERROR((E151+G151)/(D151+F151), 0))</f>
        <v>0</v>
      </c>
      <c r="J151" s="8">
        <f>D151+F151-H151</f>
        <v>5</v>
      </c>
      <c r="K151" s="9">
        <f>J151*(IFERROR((E151+G151)/(D151+F151), 0))</f>
        <v>5850000</v>
      </c>
      <c r="L151" s="7"/>
    </row>
    <row r="152" spans="1:12">
      <c r="A152" s="5">
        <v>144</v>
      </c>
      <c r="B152" s="7" t="s">
        <v>173</v>
      </c>
      <c r="C152" s="5" t="s">
        <v>18</v>
      </c>
      <c r="D152" s="8">
        <v>0.0</v>
      </c>
      <c r="E152" s="9">
        <v>0.0</v>
      </c>
      <c r="F152" s="8">
        <v>2.0</v>
      </c>
      <c r="G152" s="9">
        <v>2527273.0</v>
      </c>
      <c r="H152" s="8">
        <v>1.0</v>
      </c>
      <c r="I152" s="9">
        <f>H152*(IFERROR((E152+G152)/(D152+F152), 0))</f>
        <v>1263636.5</v>
      </c>
      <c r="J152" s="8">
        <f>D152+F152-H152</f>
        <v>1</v>
      </c>
      <c r="K152" s="9">
        <f>J152*(IFERROR((E152+G152)/(D152+F152), 0))</f>
        <v>1263636.5</v>
      </c>
      <c r="L152" s="7"/>
    </row>
    <row r="153" spans="1:12">
      <c r="A153" s="5">
        <v>145</v>
      </c>
      <c r="B153" s="7" t="s">
        <v>174</v>
      </c>
      <c r="C153" s="5" t="s">
        <v>18</v>
      </c>
      <c r="D153" s="8">
        <v>1.0</v>
      </c>
      <c r="E153" s="9">
        <v>1795455.0</v>
      </c>
      <c r="F153" s="8">
        <v>0.0</v>
      </c>
      <c r="G153" s="9">
        <v>0.0</v>
      </c>
      <c r="H153" s="8">
        <v>0.0</v>
      </c>
      <c r="I153" s="9">
        <f>H153*(IFERROR((E153+G153)/(D153+F153), 0))</f>
        <v>0</v>
      </c>
      <c r="J153" s="8">
        <f>D153+F153-H153</f>
        <v>1</v>
      </c>
      <c r="K153" s="9">
        <f>J153*(IFERROR((E153+G153)/(D153+F153), 0))</f>
        <v>1795455</v>
      </c>
      <c r="L153" s="7"/>
    </row>
    <row r="154" spans="1:12">
      <c r="A154" s="5">
        <v>146</v>
      </c>
      <c r="B154" s="7" t="s">
        <v>175</v>
      </c>
      <c r="C154" s="5" t="s">
        <v>18</v>
      </c>
      <c r="D154" s="8">
        <v>1.0</v>
      </c>
      <c r="E154" s="9">
        <v>2118182.0</v>
      </c>
      <c r="F154" s="8">
        <v>0.0</v>
      </c>
      <c r="G154" s="9">
        <v>0.0</v>
      </c>
      <c r="H154" s="8">
        <v>0.0</v>
      </c>
      <c r="I154" s="9">
        <f>H154*(IFERROR((E154+G154)/(D154+F154), 0))</f>
        <v>0</v>
      </c>
      <c r="J154" s="8">
        <f>D154+F154-H154</f>
        <v>1</v>
      </c>
      <c r="K154" s="9">
        <f>J154*(IFERROR((E154+G154)/(D154+F154), 0))</f>
        <v>2118182</v>
      </c>
      <c r="L154" s="7"/>
    </row>
    <row r="155" spans="1:12">
      <c r="A155" s="5">
        <v>147</v>
      </c>
      <c r="B155" s="7" t="s">
        <v>176</v>
      </c>
      <c r="C155" s="5" t="s">
        <v>18</v>
      </c>
      <c r="D155" s="8">
        <v>3.0</v>
      </c>
      <c r="E155" s="9">
        <v>6064015.5</v>
      </c>
      <c r="F155" s="8">
        <v>1.0</v>
      </c>
      <c r="G155" s="9">
        <v>2027778.0</v>
      </c>
      <c r="H155" s="8">
        <v>0.0</v>
      </c>
      <c r="I155" s="9">
        <f>H155*(IFERROR((E155+G155)/(D155+F155), 0))</f>
        <v>0</v>
      </c>
      <c r="J155" s="8">
        <f>D155+F155-H155</f>
        <v>4</v>
      </c>
      <c r="K155" s="9">
        <f>J155*(IFERROR((E155+G155)/(D155+F155), 0))</f>
        <v>8091793.5</v>
      </c>
      <c r="L155" s="7"/>
    </row>
    <row r="156" spans="1:12">
      <c r="A156" s="5">
        <v>148</v>
      </c>
      <c r="B156" s="7" t="s">
        <v>177</v>
      </c>
      <c r="C156" s="5" t="s">
        <v>18</v>
      </c>
      <c r="D156" s="8">
        <v>1.0</v>
      </c>
      <c r="E156" s="9">
        <v>4625757.0</v>
      </c>
      <c r="F156" s="8">
        <v>1.0</v>
      </c>
      <c r="G156" s="9">
        <v>4454545.0</v>
      </c>
      <c r="H156" s="8">
        <v>0.0</v>
      </c>
      <c r="I156" s="9">
        <f>H156*(IFERROR((E156+G156)/(D156+F156), 0))</f>
        <v>0</v>
      </c>
      <c r="J156" s="8">
        <f>D156+F156-H156</f>
        <v>2</v>
      </c>
      <c r="K156" s="9">
        <f>J156*(IFERROR((E156+G156)/(D156+F156), 0))</f>
        <v>9080302</v>
      </c>
      <c r="L156" s="7"/>
    </row>
    <row r="157" spans="1:12">
      <c r="A157" s="5">
        <v>149</v>
      </c>
      <c r="B157" s="7" t="s">
        <v>178</v>
      </c>
      <c r="C157" s="5" t="s">
        <v>18</v>
      </c>
      <c r="D157" s="8">
        <v>0.0</v>
      </c>
      <c r="E157" s="9">
        <v>0.0</v>
      </c>
      <c r="F157" s="8">
        <v>1.0</v>
      </c>
      <c r="G157" s="9">
        <v>1054545.0</v>
      </c>
      <c r="H157" s="8">
        <v>1.0</v>
      </c>
      <c r="I157" s="9">
        <f>H157*(IFERROR((E157+G157)/(D157+F157), 0))</f>
        <v>1054545</v>
      </c>
      <c r="J157" s="8">
        <f>D157+F157-H157</f>
        <v>0</v>
      </c>
      <c r="K157" s="9">
        <f>J157*(IFERROR((E157+G157)/(D157+F157), 0))</f>
        <v>0</v>
      </c>
      <c r="L157" s="7"/>
    </row>
    <row r="158" spans="1:12">
      <c r="A158" s="5">
        <v>150</v>
      </c>
      <c r="B158" s="7" t="s">
        <v>179</v>
      </c>
      <c r="C158" s="5" t="s">
        <v>123</v>
      </c>
      <c r="D158" s="8">
        <v>0.0</v>
      </c>
      <c r="E158" s="9">
        <v>0.0</v>
      </c>
      <c r="F158" s="8">
        <v>1.0</v>
      </c>
      <c r="G158" s="9">
        <v>590909.0</v>
      </c>
      <c r="H158" s="8">
        <v>0.0</v>
      </c>
      <c r="I158" s="9">
        <f>H158*(IFERROR((E158+G158)/(D158+F158), 0))</f>
        <v>0</v>
      </c>
      <c r="J158" s="8">
        <f>D158+F158-H158</f>
        <v>1</v>
      </c>
      <c r="K158" s="9">
        <f>J158*(IFERROR((E158+G158)/(D158+F158), 0))</f>
        <v>590909</v>
      </c>
      <c r="L158" s="7"/>
    </row>
    <row r="159" spans="1:12">
      <c r="A159" s="5">
        <v>151</v>
      </c>
      <c r="B159" s="7" t="s">
        <v>180</v>
      </c>
      <c r="C159" s="5" t="s">
        <v>18</v>
      </c>
      <c r="D159" s="8">
        <v>0.0</v>
      </c>
      <c r="E159" s="9">
        <v>0.0</v>
      </c>
      <c r="F159" s="8">
        <v>1.0</v>
      </c>
      <c r="G159" s="9">
        <v>794444.0</v>
      </c>
      <c r="H159" s="8">
        <v>0.0</v>
      </c>
      <c r="I159" s="9">
        <f>H159*(IFERROR((E159+G159)/(D159+F159), 0))</f>
        <v>0</v>
      </c>
      <c r="J159" s="8">
        <f>D159+F159-H159</f>
        <v>1</v>
      </c>
      <c r="K159" s="9">
        <f>J159*(IFERROR((E159+G159)/(D159+F159), 0))</f>
        <v>794444</v>
      </c>
      <c r="L159" s="7"/>
    </row>
    <row r="160" spans="1:12">
      <c r="A160" s="5">
        <v>152</v>
      </c>
      <c r="B160" s="7" t="s">
        <v>181</v>
      </c>
      <c r="C160" s="5" t="s">
        <v>123</v>
      </c>
      <c r="D160" s="8">
        <v>0.0</v>
      </c>
      <c r="E160" s="9">
        <v>0.0</v>
      </c>
      <c r="F160" s="8">
        <v>1.0</v>
      </c>
      <c r="G160" s="9">
        <v>554545.0</v>
      </c>
      <c r="H160" s="8">
        <v>0.0</v>
      </c>
      <c r="I160" s="9">
        <f>H160*(IFERROR((E160+G160)/(D160+F160), 0))</f>
        <v>0</v>
      </c>
      <c r="J160" s="8">
        <f>D160+F160-H160</f>
        <v>1</v>
      </c>
      <c r="K160" s="9">
        <f>J160*(IFERROR((E160+G160)/(D160+F160), 0))</f>
        <v>554545</v>
      </c>
      <c r="L160" s="7"/>
    </row>
    <row r="161" spans="1:12">
      <c r="A161" s="5">
        <v>153</v>
      </c>
      <c r="B161" s="7" t="s">
        <v>182</v>
      </c>
      <c r="C161" s="5" t="s">
        <v>18</v>
      </c>
      <c r="D161" s="8">
        <v>0.0</v>
      </c>
      <c r="E161" s="9">
        <v>0.0</v>
      </c>
      <c r="F161" s="8">
        <v>1.0</v>
      </c>
      <c r="G161" s="9">
        <v>772727.0</v>
      </c>
      <c r="H161" s="8">
        <v>1.0</v>
      </c>
      <c r="I161" s="9">
        <f>H161*(IFERROR((E161+G161)/(D161+F161), 0))</f>
        <v>772727</v>
      </c>
      <c r="J161" s="8">
        <f>D161+F161-H161</f>
        <v>0</v>
      </c>
      <c r="K161" s="9">
        <f>J161*(IFERROR((E161+G161)/(D161+F161), 0))</f>
        <v>0</v>
      </c>
      <c r="L161" s="7"/>
    </row>
    <row r="162" spans="1:12">
      <c r="A162" s="5">
        <v>154</v>
      </c>
      <c r="B162" s="7" t="s">
        <v>183</v>
      </c>
      <c r="C162" s="5" t="s">
        <v>18</v>
      </c>
      <c r="D162" s="8">
        <v>2.0</v>
      </c>
      <c r="E162" s="9">
        <v>4600000.0</v>
      </c>
      <c r="F162" s="8">
        <v>0.0</v>
      </c>
      <c r="G162" s="9">
        <v>0.0</v>
      </c>
      <c r="H162" s="8">
        <v>0.0</v>
      </c>
      <c r="I162" s="9">
        <f>H162*(IFERROR((E162+G162)/(D162+F162), 0))</f>
        <v>0</v>
      </c>
      <c r="J162" s="8">
        <f>D162+F162-H162</f>
        <v>2</v>
      </c>
      <c r="K162" s="9">
        <f>J162*(IFERROR((E162+G162)/(D162+F162), 0))</f>
        <v>4600000</v>
      </c>
      <c r="L162" s="7"/>
    </row>
    <row r="163" spans="1:12">
      <c r="A163" s="5">
        <v>155</v>
      </c>
      <c r="B163" s="7" t="s">
        <v>184</v>
      </c>
      <c r="C163" s="5" t="s">
        <v>18</v>
      </c>
      <c r="D163" s="8">
        <v>1.0</v>
      </c>
      <c r="E163" s="9">
        <v>2681818.5</v>
      </c>
      <c r="F163" s="8">
        <v>0.0</v>
      </c>
      <c r="G163" s="9">
        <v>0.0</v>
      </c>
      <c r="H163" s="8">
        <v>0.0</v>
      </c>
      <c r="I163" s="9">
        <f>H163*(IFERROR((E163+G163)/(D163+F163), 0))</f>
        <v>0</v>
      </c>
      <c r="J163" s="8">
        <f>D163+F163-H163</f>
        <v>1</v>
      </c>
      <c r="K163" s="9">
        <f>J163*(IFERROR((E163+G163)/(D163+F163), 0))</f>
        <v>2681818.5</v>
      </c>
      <c r="L163" s="7"/>
    </row>
    <row r="164" spans="1:12">
      <c r="A164" s="5">
        <v>156</v>
      </c>
      <c r="B164" s="7" t="s">
        <v>185</v>
      </c>
      <c r="C164" s="5" t="s">
        <v>18</v>
      </c>
      <c r="D164" s="8">
        <v>2.0</v>
      </c>
      <c r="E164" s="9">
        <v>364394.335</v>
      </c>
      <c r="F164" s="8">
        <v>2.0</v>
      </c>
      <c r="G164" s="9">
        <v>333334.0</v>
      </c>
      <c r="H164" s="8">
        <v>0.0</v>
      </c>
      <c r="I164" s="9">
        <f>H164*(IFERROR((E164+G164)/(D164+F164), 0))</f>
        <v>0</v>
      </c>
      <c r="J164" s="8">
        <f>D164+F164-H164</f>
        <v>4</v>
      </c>
      <c r="K164" s="9">
        <f>J164*(IFERROR((E164+G164)/(D164+F164), 0))</f>
        <v>697728.335</v>
      </c>
      <c r="L164" s="7"/>
    </row>
    <row r="165" spans="1:12">
      <c r="A165" s="5">
        <v>157</v>
      </c>
      <c r="B165" s="7" t="s">
        <v>186</v>
      </c>
      <c r="C165" s="5" t="s">
        <v>18</v>
      </c>
      <c r="D165" s="8">
        <v>0.0</v>
      </c>
      <c r="E165" s="9">
        <v>0.0</v>
      </c>
      <c r="F165" s="8">
        <v>1.0</v>
      </c>
      <c r="G165" s="9">
        <v>425926.0</v>
      </c>
      <c r="H165" s="8">
        <v>0.0</v>
      </c>
      <c r="I165" s="9">
        <f>H165*(IFERROR((E165+G165)/(D165+F165), 0))</f>
        <v>0</v>
      </c>
      <c r="J165" s="8">
        <f>D165+F165-H165</f>
        <v>1</v>
      </c>
      <c r="K165" s="9">
        <f>J165*(IFERROR((E165+G165)/(D165+F165), 0))</f>
        <v>425926</v>
      </c>
      <c r="L165" s="7"/>
    </row>
    <row r="166" spans="1:12">
      <c r="A166" s="5">
        <v>158</v>
      </c>
      <c r="B166" s="7" t="s">
        <v>187</v>
      </c>
      <c r="C166" s="5" t="s">
        <v>18</v>
      </c>
      <c r="D166" s="8">
        <v>3.0</v>
      </c>
      <c r="E166" s="9">
        <v>222727.0</v>
      </c>
      <c r="F166" s="8">
        <v>0.0</v>
      </c>
      <c r="G166" s="9">
        <v>0.0</v>
      </c>
      <c r="H166" s="8">
        <v>0.0</v>
      </c>
      <c r="I166" s="9">
        <f>H166*(IFERROR((E166+G166)/(D166+F166), 0))</f>
        <v>0</v>
      </c>
      <c r="J166" s="8">
        <f>D166+F166-H166</f>
        <v>3</v>
      </c>
      <c r="K166" s="9">
        <f>J166*(IFERROR((E166+G166)/(D166+F166), 0))</f>
        <v>222727</v>
      </c>
      <c r="L166" s="7"/>
    </row>
    <row r="167" spans="1:12">
      <c r="A167" s="5">
        <v>159</v>
      </c>
      <c r="B167" s="7" t="s">
        <v>188</v>
      </c>
      <c r="C167" s="5" t="s">
        <v>18</v>
      </c>
      <c r="D167" s="8">
        <v>6.0</v>
      </c>
      <c r="E167" s="9">
        <v>327273.0</v>
      </c>
      <c r="F167" s="8">
        <v>0.0</v>
      </c>
      <c r="G167" s="9">
        <v>0.0</v>
      </c>
      <c r="H167" s="8">
        <v>0.0</v>
      </c>
      <c r="I167" s="9">
        <f>H167*(IFERROR((E167+G167)/(D167+F167), 0))</f>
        <v>0</v>
      </c>
      <c r="J167" s="8">
        <f>D167+F167-H167</f>
        <v>6</v>
      </c>
      <c r="K167" s="9">
        <f>J167*(IFERROR((E167+G167)/(D167+F167), 0))</f>
        <v>327273</v>
      </c>
      <c r="L167" s="7"/>
    </row>
    <row r="168" spans="1:12">
      <c r="A168" s="5">
        <v>160</v>
      </c>
      <c r="B168" s="7" t="s">
        <v>189</v>
      </c>
      <c r="C168" s="5" t="s">
        <v>18</v>
      </c>
      <c r="D168" s="8">
        <v>1.0</v>
      </c>
      <c r="E168" s="9">
        <v>54545.0</v>
      </c>
      <c r="F168" s="8">
        <v>0.0</v>
      </c>
      <c r="G168" s="9">
        <v>0.0</v>
      </c>
      <c r="H168" s="8">
        <v>0.0</v>
      </c>
      <c r="I168" s="9">
        <f>H168*(IFERROR((E168+G168)/(D168+F168), 0))</f>
        <v>0</v>
      </c>
      <c r="J168" s="8">
        <f>D168+F168-H168</f>
        <v>1</v>
      </c>
      <c r="K168" s="9">
        <f>J168*(IFERROR((E168+G168)/(D168+F168), 0))</f>
        <v>54545</v>
      </c>
      <c r="L168" s="7"/>
    </row>
    <row r="169" spans="1:12">
      <c r="A169" s="5">
        <v>161</v>
      </c>
      <c r="B169" s="7" t="s">
        <v>190</v>
      </c>
      <c r="C169" s="5" t="s">
        <v>18</v>
      </c>
      <c r="D169" s="8">
        <v>5.0</v>
      </c>
      <c r="E169" s="9">
        <v>386364.0</v>
      </c>
      <c r="F169" s="8">
        <v>0.0</v>
      </c>
      <c r="G169" s="9">
        <v>0.0</v>
      </c>
      <c r="H169" s="8">
        <v>0.0</v>
      </c>
      <c r="I169" s="9">
        <f>H169*(IFERROR((E169+G169)/(D169+F169), 0))</f>
        <v>0</v>
      </c>
      <c r="J169" s="8">
        <f>D169+F169-H169</f>
        <v>5</v>
      </c>
      <c r="K169" s="9">
        <f>J169*(IFERROR((E169+G169)/(D169+F169), 0))</f>
        <v>386364</v>
      </c>
      <c r="L169" s="7"/>
    </row>
    <row r="170" spans="1:12">
      <c r="A170" s="5">
        <v>162</v>
      </c>
      <c r="B170" s="7" t="s">
        <v>191</v>
      </c>
      <c r="C170" s="5" t="s">
        <v>18</v>
      </c>
      <c r="D170" s="8">
        <v>4.0</v>
      </c>
      <c r="E170" s="9">
        <v>472728.0</v>
      </c>
      <c r="F170" s="8">
        <v>0.0</v>
      </c>
      <c r="G170" s="9">
        <v>0.0</v>
      </c>
      <c r="H170" s="8">
        <v>0.0</v>
      </c>
      <c r="I170" s="9">
        <f>H170*(IFERROR((E170+G170)/(D170+F170), 0))</f>
        <v>0</v>
      </c>
      <c r="J170" s="8">
        <f>D170+F170-H170</f>
        <v>4</v>
      </c>
      <c r="K170" s="9">
        <f>J170*(IFERROR((E170+G170)/(D170+F170), 0))</f>
        <v>472728</v>
      </c>
      <c r="L170" s="7"/>
    </row>
    <row r="171" spans="1:12">
      <c r="A171" s="5">
        <v>163</v>
      </c>
      <c r="B171" s="7" t="s">
        <v>192</v>
      </c>
      <c r="C171" s="5" t="s">
        <v>18</v>
      </c>
      <c r="D171" s="8">
        <v>36.0</v>
      </c>
      <c r="E171" s="9">
        <v>2666286.0</v>
      </c>
      <c r="F171" s="8">
        <v>18.0</v>
      </c>
      <c r="G171" s="9">
        <v>1377610.0</v>
      </c>
      <c r="H171" s="8">
        <v>0.0</v>
      </c>
      <c r="I171" s="9">
        <f>H171*(IFERROR((E171+G171)/(D171+F171), 0))</f>
        <v>0</v>
      </c>
      <c r="J171" s="8">
        <f>D171+F171-H171</f>
        <v>54</v>
      </c>
      <c r="K171" s="9">
        <f>J171*(IFERROR((E171+G171)/(D171+F171), 0))</f>
        <v>4043896</v>
      </c>
      <c r="L171" s="7"/>
    </row>
    <row r="172" spans="1:12">
      <c r="A172" s="5">
        <v>164</v>
      </c>
      <c r="B172" s="7" t="s">
        <v>193</v>
      </c>
      <c r="C172" s="5" t="s">
        <v>18</v>
      </c>
      <c r="D172" s="8">
        <v>2.0</v>
      </c>
      <c r="E172" s="9">
        <v>127273.0</v>
      </c>
      <c r="F172" s="8">
        <v>0.0</v>
      </c>
      <c r="G172" s="9">
        <v>0.0</v>
      </c>
      <c r="H172" s="8">
        <v>0.0</v>
      </c>
      <c r="I172" s="9">
        <f>H172*(IFERROR((E172+G172)/(D172+F172), 0))</f>
        <v>0</v>
      </c>
      <c r="J172" s="8">
        <f>D172+F172-H172</f>
        <v>2</v>
      </c>
      <c r="K172" s="9">
        <f>J172*(IFERROR((E172+G172)/(D172+F172), 0))</f>
        <v>127273</v>
      </c>
      <c r="L172" s="7"/>
    </row>
    <row r="173" spans="1:12">
      <c r="A173" s="5">
        <v>165</v>
      </c>
      <c r="B173" s="7" t="s">
        <v>194</v>
      </c>
      <c r="C173" s="5" t="s">
        <v>22</v>
      </c>
      <c r="D173" s="8">
        <v>0.0</v>
      </c>
      <c r="E173" s="9">
        <v>0.0</v>
      </c>
      <c r="F173" s="8">
        <v>1.0</v>
      </c>
      <c r="G173" s="9">
        <v>180909.0</v>
      </c>
      <c r="H173" s="8">
        <v>0.0</v>
      </c>
      <c r="I173" s="9">
        <f>H173*(IFERROR((E173+G173)/(D173+F173), 0))</f>
        <v>0</v>
      </c>
      <c r="J173" s="8">
        <f>D173+F173-H173</f>
        <v>1</v>
      </c>
      <c r="K173" s="9">
        <f>J173*(IFERROR((E173+G173)/(D173+F173), 0))</f>
        <v>180909</v>
      </c>
      <c r="L173" s="7"/>
    </row>
    <row r="174" spans="1:12">
      <c r="A174" s="5">
        <v>166</v>
      </c>
      <c r="B174" s="7" t="s">
        <v>195</v>
      </c>
      <c r="C174" s="5" t="s">
        <v>18</v>
      </c>
      <c r="D174" s="8">
        <v>0.0</v>
      </c>
      <c r="E174" s="9">
        <v>0.0</v>
      </c>
      <c r="F174" s="8">
        <v>1.0</v>
      </c>
      <c r="G174" s="9">
        <v>185182.0</v>
      </c>
      <c r="H174" s="8">
        <v>0.0</v>
      </c>
      <c r="I174" s="9">
        <f>H174*(IFERROR((E174+G174)/(D174+F174), 0))</f>
        <v>0</v>
      </c>
      <c r="J174" s="8">
        <f>D174+F174-H174</f>
        <v>1</v>
      </c>
      <c r="K174" s="9">
        <f>J174*(IFERROR((E174+G174)/(D174+F174), 0))</f>
        <v>185182</v>
      </c>
      <c r="L174" s="7"/>
    </row>
    <row r="175" spans="1:12">
      <c r="A175" s="5">
        <v>167</v>
      </c>
      <c r="B175" s="7" t="s">
        <v>196</v>
      </c>
      <c r="C175" s="5" t="s">
        <v>18</v>
      </c>
      <c r="D175" s="8">
        <v>1.0</v>
      </c>
      <c r="E175" s="9">
        <v>1263636.0</v>
      </c>
      <c r="F175" s="8">
        <v>0.0</v>
      </c>
      <c r="G175" s="9">
        <v>0.0</v>
      </c>
      <c r="H175" s="8">
        <v>0.0</v>
      </c>
      <c r="I175" s="9">
        <f>H175*(IFERROR((E175+G175)/(D175+F175), 0))</f>
        <v>0</v>
      </c>
      <c r="J175" s="8">
        <f>D175+F175-H175</f>
        <v>1</v>
      </c>
      <c r="K175" s="9">
        <f>J175*(IFERROR((E175+G175)/(D175+F175), 0))</f>
        <v>1263636</v>
      </c>
      <c r="L175" s="7"/>
    </row>
    <row r="176" spans="1:12">
      <c r="A176" s="5">
        <v>168</v>
      </c>
      <c r="B176" s="7" t="s">
        <v>197</v>
      </c>
      <c r="C176" s="5" t="s">
        <v>18</v>
      </c>
      <c r="D176" s="8">
        <v>0.0</v>
      </c>
      <c r="E176" s="9">
        <v>0.0</v>
      </c>
      <c r="F176" s="8">
        <v>4.0</v>
      </c>
      <c r="G176" s="9">
        <v>781818.0</v>
      </c>
      <c r="H176" s="8">
        <v>0.0</v>
      </c>
      <c r="I176" s="9">
        <f>H176*(IFERROR((E176+G176)/(D176+F176), 0))</f>
        <v>0</v>
      </c>
      <c r="J176" s="8">
        <f>D176+F176-H176</f>
        <v>4</v>
      </c>
      <c r="K176" s="9">
        <f>J176*(IFERROR((E176+G176)/(D176+F176), 0))</f>
        <v>781818</v>
      </c>
      <c r="L176" s="7"/>
    </row>
    <row r="177" spans="1:12">
      <c r="A177" s="5">
        <v>169</v>
      </c>
      <c r="B177" s="7" t="s">
        <v>198</v>
      </c>
      <c r="C177" s="5" t="s">
        <v>22</v>
      </c>
      <c r="D177" s="8">
        <v>0.0</v>
      </c>
      <c r="E177" s="9">
        <v>0.0</v>
      </c>
      <c r="F177" s="8">
        <v>2.0</v>
      </c>
      <c r="G177" s="9">
        <v>201818.0</v>
      </c>
      <c r="H177" s="8">
        <v>0.0</v>
      </c>
      <c r="I177" s="9">
        <f>H177*(IFERROR((E177+G177)/(D177+F177), 0))</f>
        <v>0</v>
      </c>
      <c r="J177" s="8">
        <f>D177+F177-H177</f>
        <v>2</v>
      </c>
      <c r="K177" s="9">
        <f>J177*(IFERROR((E177+G177)/(D177+F177), 0))</f>
        <v>201818</v>
      </c>
      <c r="L177" s="7"/>
    </row>
    <row r="178" spans="1:12">
      <c r="A178" s="5">
        <v>170</v>
      </c>
      <c r="B178" s="7" t="s">
        <v>199</v>
      </c>
      <c r="C178" s="5" t="s">
        <v>22</v>
      </c>
      <c r="D178" s="8">
        <v>5.0</v>
      </c>
      <c r="E178" s="9">
        <v>318182.0</v>
      </c>
      <c r="F178" s="8">
        <v>0.0</v>
      </c>
      <c r="G178" s="9">
        <v>0.0</v>
      </c>
      <c r="H178" s="8">
        <v>0.0</v>
      </c>
      <c r="I178" s="9">
        <f>H178*(IFERROR((E178+G178)/(D178+F178), 0))</f>
        <v>0</v>
      </c>
      <c r="J178" s="8">
        <f>D178+F178-H178</f>
        <v>5</v>
      </c>
      <c r="K178" s="9">
        <f>J178*(IFERROR((E178+G178)/(D178+F178), 0))</f>
        <v>318182</v>
      </c>
      <c r="L178" s="7"/>
    </row>
    <row r="179" spans="1:12">
      <c r="A179" s="5">
        <v>171</v>
      </c>
      <c r="B179" s="7" t="s">
        <v>200</v>
      </c>
      <c r="C179" s="5" t="s">
        <v>33</v>
      </c>
      <c r="D179" s="8">
        <v>0.0</v>
      </c>
      <c r="E179" s="9">
        <v>0.0</v>
      </c>
      <c r="F179" s="8">
        <v>1.0</v>
      </c>
      <c r="G179" s="9">
        <v>200000.0</v>
      </c>
      <c r="H179" s="8">
        <v>0.0</v>
      </c>
      <c r="I179" s="9">
        <f>H179*(IFERROR((E179+G179)/(D179+F179), 0))</f>
        <v>0</v>
      </c>
      <c r="J179" s="8">
        <f>D179+F179-H179</f>
        <v>1</v>
      </c>
      <c r="K179" s="9">
        <f>J179*(IFERROR((E179+G179)/(D179+F179), 0))</f>
        <v>200000</v>
      </c>
      <c r="L179" s="7"/>
    </row>
    <row r="180" spans="1:12">
      <c r="A180" s="5">
        <v>172</v>
      </c>
      <c r="B180" s="7" t="s">
        <v>201</v>
      </c>
      <c r="C180" s="5" t="s">
        <v>33</v>
      </c>
      <c r="D180" s="8">
        <v>1.0</v>
      </c>
      <c r="E180" s="9">
        <v>745455.0</v>
      </c>
      <c r="F180" s="8">
        <v>0.0</v>
      </c>
      <c r="G180" s="9">
        <v>0.0</v>
      </c>
      <c r="H180" s="8">
        <v>0.0</v>
      </c>
      <c r="I180" s="9">
        <f>H180*(IFERROR((E180+G180)/(D180+F180), 0))</f>
        <v>0</v>
      </c>
      <c r="J180" s="8">
        <f>D180+F180-H180</f>
        <v>1</v>
      </c>
      <c r="K180" s="9">
        <f>J180*(IFERROR((E180+G180)/(D180+F180), 0))</f>
        <v>745455</v>
      </c>
      <c r="L180" s="7"/>
    </row>
    <row r="181" spans="1:12">
      <c r="A181" s="5">
        <v>173</v>
      </c>
      <c r="B181" s="7" t="s">
        <v>202</v>
      </c>
      <c r="C181" s="5" t="s">
        <v>22</v>
      </c>
      <c r="D181" s="8">
        <v>0.0</v>
      </c>
      <c r="E181" s="9">
        <v>0.0</v>
      </c>
      <c r="F181" s="8">
        <v>1.0</v>
      </c>
      <c r="G181" s="9">
        <v>221296.0</v>
      </c>
      <c r="H181" s="8">
        <v>0.0</v>
      </c>
      <c r="I181" s="9">
        <f>H181*(IFERROR((E181+G181)/(D181+F181), 0))</f>
        <v>0</v>
      </c>
      <c r="J181" s="8">
        <f>D181+F181-H181</f>
        <v>1</v>
      </c>
      <c r="K181" s="9">
        <f>J181*(IFERROR((E181+G181)/(D181+F181), 0))</f>
        <v>221296</v>
      </c>
      <c r="L181" s="7"/>
    </row>
    <row r="182" spans="1:12">
      <c r="A182" s="5">
        <v>174</v>
      </c>
      <c r="B182" s="7" t="s">
        <v>203</v>
      </c>
      <c r="C182" s="5" t="s">
        <v>18</v>
      </c>
      <c r="D182" s="8">
        <v>0.0</v>
      </c>
      <c r="E182" s="9">
        <v>0.0</v>
      </c>
      <c r="F182" s="8">
        <v>2.0</v>
      </c>
      <c r="G182" s="9">
        <v>2269090.0</v>
      </c>
      <c r="H182" s="8">
        <v>0.0</v>
      </c>
      <c r="I182" s="9">
        <f>H182*(IFERROR((E182+G182)/(D182+F182), 0))</f>
        <v>0</v>
      </c>
      <c r="J182" s="8">
        <f>D182+F182-H182</f>
        <v>2</v>
      </c>
      <c r="K182" s="9">
        <f>J182*(IFERROR((E182+G182)/(D182+F182), 0))</f>
        <v>2269090</v>
      </c>
      <c r="L182" s="7"/>
    </row>
    <row r="183" spans="1:12">
      <c r="A183" s="5">
        <v>175</v>
      </c>
      <c r="B183" s="7" t="s">
        <v>204</v>
      </c>
      <c r="C183" s="5" t="s">
        <v>18</v>
      </c>
      <c r="D183" s="8">
        <v>4.0</v>
      </c>
      <c r="E183" s="9">
        <v>2163636.0</v>
      </c>
      <c r="F183" s="8">
        <v>0.0</v>
      </c>
      <c r="G183" s="9">
        <v>0.0</v>
      </c>
      <c r="H183" s="8">
        <v>0.0</v>
      </c>
      <c r="I183" s="9">
        <f>H183*(IFERROR((E183+G183)/(D183+F183), 0))</f>
        <v>0</v>
      </c>
      <c r="J183" s="8">
        <f>D183+F183-H183</f>
        <v>4</v>
      </c>
      <c r="K183" s="9">
        <f>J183*(IFERROR((E183+G183)/(D183+F183), 0))</f>
        <v>2163636</v>
      </c>
      <c r="L183" s="7"/>
    </row>
    <row r="184" spans="1:12">
      <c r="A184" s="5">
        <v>176</v>
      </c>
      <c r="B184" s="7" t="s">
        <v>205</v>
      </c>
      <c r="C184" s="5" t="s">
        <v>18</v>
      </c>
      <c r="D184" s="8">
        <v>1.0</v>
      </c>
      <c r="E184" s="9">
        <v>709091.0</v>
      </c>
      <c r="F184" s="8">
        <v>0.0</v>
      </c>
      <c r="G184" s="9">
        <v>0.0</v>
      </c>
      <c r="H184" s="8">
        <v>0.0</v>
      </c>
      <c r="I184" s="9">
        <f>H184*(IFERROR((E184+G184)/(D184+F184), 0))</f>
        <v>0</v>
      </c>
      <c r="J184" s="8">
        <f>D184+F184-H184</f>
        <v>1</v>
      </c>
      <c r="K184" s="9">
        <f>J184*(IFERROR((E184+G184)/(D184+F184), 0))</f>
        <v>709091</v>
      </c>
      <c r="L184" s="7"/>
    </row>
    <row r="185" spans="1:12">
      <c r="A185" s="5">
        <v>177</v>
      </c>
      <c r="B185" s="7" t="s">
        <v>206</v>
      </c>
      <c r="C185" s="5" t="s">
        <v>22</v>
      </c>
      <c r="D185" s="8">
        <v>0.0</v>
      </c>
      <c r="E185" s="9">
        <v>0.0</v>
      </c>
      <c r="F185" s="8">
        <v>1.0</v>
      </c>
      <c r="G185" s="9">
        <v>316667.0</v>
      </c>
      <c r="H185" s="8">
        <v>0.0</v>
      </c>
      <c r="I185" s="9">
        <f>H185*(IFERROR((E185+G185)/(D185+F185), 0))</f>
        <v>0</v>
      </c>
      <c r="J185" s="8">
        <f>D185+F185-H185</f>
        <v>1</v>
      </c>
      <c r="K185" s="9">
        <f>J185*(IFERROR((E185+G185)/(D185+F185), 0))</f>
        <v>316667</v>
      </c>
      <c r="L185" s="7"/>
    </row>
    <row r="186" spans="1:12">
      <c r="A186" s="5">
        <v>178</v>
      </c>
      <c r="B186" s="7" t="s">
        <v>207</v>
      </c>
      <c r="C186" s="5" t="s">
        <v>18</v>
      </c>
      <c r="D186" s="8">
        <v>1.0</v>
      </c>
      <c r="E186" s="9">
        <v>2318400.0</v>
      </c>
      <c r="F186" s="8">
        <v>0.0</v>
      </c>
      <c r="G186" s="9">
        <v>0.0</v>
      </c>
      <c r="H186" s="8">
        <v>0.0</v>
      </c>
      <c r="I186" s="9">
        <f>H186*(IFERROR((E186+G186)/(D186+F186), 0))</f>
        <v>0</v>
      </c>
      <c r="J186" s="8">
        <f>D186+F186-H186</f>
        <v>1</v>
      </c>
      <c r="K186" s="9">
        <f>J186*(IFERROR((E186+G186)/(D186+F186), 0))</f>
        <v>2318400</v>
      </c>
      <c r="L186" s="7"/>
    </row>
    <row r="187" spans="1:12">
      <c r="A187" s="5">
        <v>179</v>
      </c>
      <c r="B187" s="7" t="s">
        <v>208</v>
      </c>
      <c r="C187" s="5" t="s">
        <v>18</v>
      </c>
      <c r="D187" s="8">
        <v>0.0</v>
      </c>
      <c r="E187" s="9">
        <v>0.0</v>
      </c>
      <c r="F187" s="8">
        <v>2.0</v>
      </c>
      <c r="G187" s="9">
        <v>2898334.0</v>
      </c>
      <c r="H187" s="8">
        <v>0.0</v>
      </c>
      <c r="I187" s="9">
        <f>H187*(IFERROR((E187+G187)/(D187+F187), 0))</f>
        <v>0</v>
      </c>
      <c r="J187" s="8">
        <f>D187+F187-H187</f>
        <v>2</v>
      </c>
      <c r="K187" s="9">
        <f>J187*(IFERROR((E187+G187)/(D187+F187), 0))</f>
        <v>2898334</v>
      </c>
      <c r="L187" s="7"/>
    </row>
    <row r="188" spans="1:12">
      <c r="A188" s="5">
        <v>180</v>
      </c>
      <c r="B188" s="7" t="s">
        <v>209</v>
      </c>
      <c r="C188" s="5" t="s">
        <v>22</v>
      </c>
      <c r="D188" s="8">
        <v>1.0</v>
      </c>
      <c r="E188" s="9">
        <v>21262727.0</v>
      </c>
      <c r="F188" s="8">
        <v>0.0</v>
      </c>
      <c r="G188" s="9">
        <v>0.0</v>
      </c>
      <c r="H188" s="8">
        <v>1.0</v>
      </c>
      <c r="I188" s="9">
        <f>H188*(IFERROR((E188+G188)/(D188+F188), 0))</f>
        <v>21262727</v>
      </c>
      <c r="J188" s="8">
        <f>D188+F188-H188</f>
        <v>0</v>
      </c>
      <c r="K188" s="9">
        <f>J188*(IFERROR((E188+G188)/(D188+F188), 0))</f>
        <v>0</v>
      </c>
      <c r="L188" s="7"/>
    </row>
    <row r="189" spans="1:12">
      <c r="A189" s="5">
        <v>181</v>
      </c>
      <c r="B189" s="7" t="s">
        <v>210</v>
      </c>
      <c r="C189" s="5" t="s">
        <v>18</v>
      </c>
      <c r="D189" s="8">
        <v>3.0</v>
      </c>
      <c r="E189" s="9">
        <v>3190909.0</v>
      </c>
      <c r="F189" s="8">
        <v>0.0</v>
      </c>
      <c r="G189" s="9">
        <v>0.0</v>
      </c>
      <c r="H189" s="8">
        <v>0.0</v>
      </c>
      <c r="I189" s="9">
        <f>H189*(IFERROR((E189+G189)/(D189+F189), 0))</f>
        <v>0</v>
      </c>
      <c r="J189" s="8">
        <f>D189+F189-H189</f>
        <v>3</v>
      </c>
      <c r="K189" s="9">
        <f>J189*(IFERROR((E189+G189)/(D189+F189), 0))</f>
        <v>3190909</v>
      </c>
      <c r="L189" s="7"/>
    </row>
    <row r="190" spans="1:12">
      <c r="A190" s="5">
        <v>182</v>
      </c>
      <c r="B190" s="7" t="s">
        <v>211</v>
      </c>
      <c r="C190" s="5" t="s">
        <v>22</v>
      </c>
      <c r="D190" s="8">
        <v>0.0</v>
      </c>
      <c r="E190" s="9">
        <v>0.0</v>
      </c>
      <c r="F190" s="8">
        <v>2.0</v>
      </c>
      <c r="G190" s="9">
        <v>2272727.0</v>
      </c>
      <c r="H190" s="8">
        <v>0.0</v>
      </c>
      <c r="I190" s="9">
        <f>H190*(IFERROR((E190+G190)/(D190+F190), 0))</f>
        <v>0</v>
      </c>
      <c r="J190" s="8">
        <f>D190+F190-H190</f>
        <v>2</v>
      </c>
      <c r="K190" s="9">
        <f>J190*(IFERROR((E190+G190)/(D190+F190), 0))</f>
        <v>2272727</v>
      </c>
      <c r="L190" s="7"/>
    </row>
    <row r="191" spans="1:12">
      <c r="A191" s="5">
        <v>183</v>
      </c>
      <c r="B191" s="7" t="s">
        <v>212</v>
      </c>
      <c r="C191" s="5" t="s">
        <v>33</v>
      </c>
      <c r="D191" s="8">
        <v>1.0</v>
      </c>
      <c r="E191" s="9">
        <v>918182.0</v>
      </c>
      <c r="F191" s="8">
        <v>0.0</v>
      </c>
      <c r="G191" s="9">
        <v>0.0</v>
      </c>
      <c r="H191" s="8">
        <v>0.0</v>
      </c>
      <c r="I191" s="9">
        <f>H191*(IFERROR((E191+G191)/(D191+F191), 0))</f>
        <v>0</v>
      </c>
      <c r="J191" s="8">
        <f>D191+F191-H191</f>
        <v>1</v>
      </c>
      <c r="K191" s="9">
        <f>J191*(IFERROR((E191+G191)/(D191+F191), 0))</f>
        <v>918182</v>
      </c>
      <c r="L191" s="7"/>
    </row>
    <row r="192" spans="1:12">
      <c r="A192" s="5">
        <v>184</v>
      </c>
      <c r="B192" s="7" t="s">
        <v>213</v>
      </c>
      <c r="C192" s="5" t="s">
        <v>33</v>
      </c>
      <c r="D192" s="8">
        <v>1.0</v>
      </c>
      <c r="E192" s="9">
        <v>609091.0</v>
      </c>
      <c r="F192" s="8">
        <v>0.0</v>
      </c>
      <c r="G192" s="9">
        <v>0.0</v>
      </c>
      <c r="H192" s="8">
        <v>0.0</v>
      </c>
      <c r="I192" s="9">
        <f>H192*(IFERROR((E192+G192)/(D192+F192), 0))</f>
        <v>0</v>
      </c>
      <c r="J192" s="8">
        <f>D192+F192-H192</f>
        <v>1</v>
      </c>
      <c r="K192" s="9">
        <f>J192*(IFERROR((E192+G192)/(D192+F192), 0))</f>
        <v>609091</v>
      </c>
      <c r="L192" s="7"/>
    </row>
    <row r="193" spans="1:12">
      <c r="A193" s="5">
        <v>185</v>
      </c>
      <c r="B193" s="7" t="s">
        <v>214</v>
      </c>
      <c r="C193" s="5" t="s">
        <v>18</v>
      </c>
      <c r="D193" s="8">
        <v>0.0</v>
      </c>
      <c r="E193" s="9">
        <v>0.0</v>
      </c>
      <c r="F193" s="8">
        <v>2.0</v>
      </c>
      <c r="G193" s="9">
        <v>1048148.0</v>
      </c>
      <c r="H193" s="8">
        <v>0.0</v>
      </c>
      <c r="I193" s="9">
        <f>H193*(IFERROR((E193+G193)/(D193+F193), 0))</f>
        <v>0</v>
      </c>
      <c r="J193" s="8">
        <f>D193+F193-H193</f>
        <v>2</v>
      </c>
      <c r="K193" s="9">
        <f>J193*(IFERROR((E193+G193)/(D193+F193), 0))</f>
        <v>1048148</v>
      </c>
      <c r="L193" s="7"/>
    </row>
    <row r="194" spans="1:12">
      <c r="A194" s="5">
        <v>186</v>
      </c>
      <c r="B194" s="7" t="s">
        <v>215</v>
      </c>
      <c r="C194" s="5" t="s">
        <v>18</v>
      </c>
      <c r="D194" s="8">
        <v>0.0</v>
      </c>
      <c r="E194" s="9">
        <v>0.0</v>
      </c>
      <c r="F194" s="8">
        <v>1.0</v>
      </c>
      <c r="G194" s="9">
        <v>386364.0</v>
      </c>
      <c r="H194" s="8">
        <v>1.0</v>
      </c>
      <c r="I194" s="9">
        <f>H194*(IFERROR((E194+G194)/(D194+F194), 0))</f>
        <v>386364</v>
      </c>
      <c r="J194" s="8">
        <f>D194+F194-H194</f>
        <v>0</v>
      </c>
      <c r="K194" s="9">
        <f>J194*(IFERROR((E194+G194)/(D194+F194), 0))</f>
        <v>0</v>
      </c>
      <c r="L194" s="7"/>
    </row>
    <row r="195" spans="1:12">
      <c r="A195" s="5">
        <v>187</v>
      </c>
      <c r="B195" s="7" t="s">
        <v>216</v>
      </c>
      <c r="C195" s="5" t="s">
        <v>18</v>
      </c>
      <c r="D195" s="8">
        <v>0.0</v>
      </c>
      <c r="E195" s="9">
        <v>0.0</v>
      </c>
      <c r="F195" s="8">
        <v>2.0</v>
      </c>
      <c r="G195" s="9">
        <v>620000.0</v>
      </c>
      <c r="H195" s="8">
        <v>0.0</v>
      </c>
      <c r="I195" s="9">
        <f>H195*(IFERROR((E195+G195)/(D195+F195), 0))</f>
        <v>0</v>
      </c>
      <c r="J195" s="8">
        <f>D195+F195-H195</f>
        <v>2</v>
      </c>
      <c r="K195" s="9">
        <f>J195*(IFERROR((E195+G195)/(D195+F195), 0))</f>
        <v>620000</v>
      </c>
      <c r="L195" s="7"/>
    </row>
    <row r="196" spans="1:12">
      <c r="A196" s="5">
        <v>188</v>
      </c>
      <c r="B196" s="7" t="s">
        <v>217</v>
      </c>
      <c r="C196" s="5" t="s">
        <v>18</v>
      </c>
      <c r="D196" s="8">
        <v>0.0</v>
      </c>
      <c r="E196" s="9">
        <v>0.0</v>
      </c>
      <c r="F196" s="8">
        <v>1.0</v>
      </c>
      <c r="G196" s="9">
        <v>820000.0</v>
      </c>
      <c r="H196" s="8">
        <v>0.0</v>
      </c>
      <c r="I196" s="9">
        <f>H196*(IFERROR((E196+G196)/(D196+F196), 0))</f>
        <v>0</v>
      </c>
      <c r="J196" s="8">
        <f>D196+F196-H196</f>
        <v>1</v>
      </c>
      <c r="K196" s="9">
        <f>J196*(IFERROR((E196+G196)/(D196+F196), 0))</f>
        <v>820000</v>
      </c>
      <c r="L196" s="7"/>
    </row>
    <row r="197" spans="1:12">
      <c r="A197" s="5">
        <v>189</v>
      </c>
      <c r="B197" s="7" t="s">
        <v>218</v>
      </c>
      <c r="C197" s="5" t="s">
        <v>18</v>
      </c>
      <c r="D197" s="8">
        <v>0.0</v>
      </c>
      <c r="E197" s="9">
        <v>0.0</v>
      </c>
      <c r="F197" s="8">
        <v>1.0</v>
      </c>
      <c r="G197" s="9">
        <v>120000.0</v>
      </c>
      <c r="H197" s="8">
        <v>0.0</v>
      </c>
      <c r="I197" s="9">
        <f>H197*(IFERROR((E197+G197)/(D197+F197), 0))</f>
        <v>0</v>
      </c>
      <c r="J197" s="8">
        <f>D197+F197-H197</f>
        <v>1</v>
      </c>
      <c r="K197" s="9">
        <f>J197*(IFERROR((E197+G197)/(D197+F197), 0))</f>
        <v>120000</v>
      </c>
      <c r="L197" s="7"/>
    </row>
    <row r="198" spans="1:12">
      <c r="A198" s="5">
        <v>190</v>
      </c>
      <c r="B198" s="7" t="s">
        <v>219</v>
      </c>
      <c r="C198" s="5" t="s">
        <v>18</v>
      </c>
      <c r="D198" s="8">
        <v>0.0</v>
      </c>
      <c r="E198" s="9">
        <v>0.0</v>
      </c>
      <c r="F198" s="8">
        <v>1.0</v>
      </c>
      <c r="G198" s="9">
        <v>120000.0</v>
      </c>
      <c r="H198" s="8">
        <v>0.0</v>
      </c>
      <c r="I198" s="9">
        <f>H198*(IFERROR((E198+G198)/(D198+F198), 0))</f>
        <v>0</v>
      </c>
      <c r="J198" s="8">
        <f>D198+F198-H198</f>
        <v>1</v>
      </c>
      <c r="K198" s="9">
        <f>J198*(IFERROR((E198+G198)/(D198+F198), 0))</f>
        <v>120000</v>
      </c>
      <c r="L198" s="7"/>
    </row>
    <row r="199" spans="1:12">
      <c r="A199" s="5">
        <v>191</v>
      </c>
      <c r="B199" s="7" t="s">
        <v>220</v>
      </c>
      <c r="C199" s="5" t="s">
        <v>33</v>
      </c>
      <c r="D199" s="8">
        <v>0.0</v>
      </c>
      <c r="E199" s="9">
        <v>0.0</v>
      </c>
      <c r="F199" s="8">
        <v>10.0</v>
      </c>
      <c r="G199" s="9">
        <v>2689000.0</v>
      </c>
      <c r="H199" s="8">
        <v>10.0</v>
      </c>
      <c r="I199" s="9">
        <f>H199*(IFERROR((E199+G199)/(D199+F199), 0))</f>
        <v>2689000</v>
      </c>
      <c r="J199" s="8">
        <f>D199+F199-H199</f>
        <v>0</v>
      </c>
      <c r="K199" s="9">
        <f>J199*(IFERROR((E199+G199)/(D199+F199), 0))</f>
        <v>0</v>
      </c>
      <c r="L199" s="7"/>
    </row>
    <row r="200" spans="1:12">
      <c r="A200" s="5">
        <v>192</v>
      </c>
      <c r="B200" s="7" t="s">
        <v>221</v>
      </c>
      <c r="C200" s="5" t="s">
        <v>18</v>
      </c>
      <c r="D200" s="8">
        <v>1.0</v>
      </c>
      <c r="E200" s="9">
        <v>5527273.0</v>
      </c>
      <c r="F200" s="8">
        <v>0.0</v>
      </c>
      <c r="G200" s="9">
        <v>0.0</v>
      </c>
      <c r="H200" s="8">
        <v>0.0</v>
      </c>
      <c r="I200" s="9">
        <f>H200*(IFERROR((E200+G200)/(D200+F200), 0))</f>
        <v>0</v>
      </c>
      <c r="J200" s="8">
        <f>D200+F200-H200</f>
        <v>1</v>
      </c>
      <c r="K200" s="9">
        <f>J200*(IFERROR((E200+G200)/(D200+F200), 0))</f>
        <v>5527273</v>
      </c>
      <c r="L200" s="7"/>
    </row>
    <row r="201" spans="1:12">
      <c r="A201" s="5">
        <v>193</v>
      </c>
      <c r="B201" s="7" t="s">
        <v>222</v>
      </c>
      <c r="C201" s="5" t="s">
        <v>18</v>
      </c>
      <c r="D201" s="8">
        <v>6.0</v>
      </c>
      <c r="E201" s="9">
        <v>4709069.0</v>
      </c>
      <c r="F201" s="8">
        <v>0.0</v>
      </c>
      <c r="G201" s="9">
        <v>0.0</v>
      </c>
      <c r="H201" s="8">
        <v>0.0</v>
      </c>
      <c r="I201" s="9">
        <f>H201*(IFERROR((E201+G201)/(D201+F201), 0))</f>
        <v>0</v>
      </c>
      <c r="J201" s="8">
        <f>D201+F201-H201</f>
        <v>6</v>
      </c>
      <c r="K201" s="9">
        <f>J201*(IFERROR((E201+G201)/(D201+F201), 0))</f>
        <v>4709069</v>
      </c>
      <c r="L201" s="7"/>
    </row>
    <row r="202" spans="1:12">
      <c r="A202" s="5">
        <v>194</v>
      </c>
      <c r="B202" s="7" t="s">
        <v>223</v>
      </c>
      <c r="C202" s="5" t="s">
        <v>18</v>
      </c>
      <c r="D202" s="8">
        <v>1.0</v>
      </c>
      <c r="E202" s="9">
        <v>925000.0</v>
      </c>
      <c r="F202" s="8">
        <v>0.0</v>
      </c>
      <c r="G202" s="9">
        <v>0.0</v>
      </c>
      <c r="H202" s="8">
        <v>0.0</v>
      </c>
      <c r="I202" s="9">
        <f>H202*(IFERROR((E202+G202)/(D202+F202), 0))</f>
        <v>0</v>
      </c>
      <c r="J202" s="8">
        <f>D202+F202-H202</f>
        <v>1</v>
      </c>
      <c r="K202" s="9">
        <f>J202*(IFERROR((E202+G202)/(D202+F202), 0))</f>
        <v>925000</v>
      </c>
      <c r="L202" s="7"/>
    </row>
    <row r="203" spans="1:12">
      <c r="A203" s="5">
        <v>195</v>
      </c>
      <c r="B203" s="7" t="s">
        <v>224</v>
      </c>
      <c r="C203" s="5" t="s">
        <v>18</v>
      </c>
      <c r="D203" s="8">
        <v>1.0</v>
      </c>
      <c r="E203" s="9">
        <v>1513909.0</v>
      </c>
      <c r="F203" s="8">
        <v>0.0</v>
      </c>
      <c r="G203" s="9">
        <v>0.0</v>
      </c>
      <c r="H203" s="8">
        <v>0.0</v>
      </c>
      <c r="I203" s="9">
        <f>H203*(IFERROR((E203+G203)/(D203+F203), 0))</f>
        <v>0</v>
      </c>
      <c r="J203" s="8">
        <f>D203+F203-H203</f>
        <v>1</v>
      </c>
      <c r="K203" s="9">
        <f>J203*(IFERROR((E203+G203)/(D203+F203), 0))</f>
        <v>1513909</v>
      </c>
      <c r="L203" s="7"/>
    </row>
    <row r="204" spans="1:12">
      <c r="A204" s="5">
        <v>196</v>
      </c>
      <c r="B204" s="7" t="s">
        <v>225</v>
      </c>
      <c r="C204" s="5" t="s">
        <v>18</v>
      </c>
      <c r="D204" s="8">
        <v>2.0</v>
      </c>
      <c r="E204" s="9">
        <v>2669000.0</v>
      </c>
      <c r="F204" s="8">
        <v>0.0</v>
      </c>
      <c r="G204" s="9">
        <v>0.0</v>
      </c>
      <c r="H204" s="8">
        <v>0.0</v>
      </c>
      <c r="I204" s="9">
        <f>H204*(IFERROR((E204+G204)/(D204+F204), 0))</f>
        <v>0</v>
      </c>
      <c r="J204" s="8">
        <f>D204+F204-H204</f>
        <v>2</v>
      </c>
      <c r="K204" s="9">
        <f>J204*(IFERROR((E204+G204)/(D204+F204), 0))</f>
        <v>2669000</v>
      </c>
      <c r="L204" s="7"/>
    </row>
    <row r="205" spans="1:12">
      <c r="A205" s="5">
        <v>197</v>
      </c>
      <c r="B205" s="7" t="s">
        <v>226</v>
      </c>
      <c r="C205" s="5" t="s">
        <v>18</v>
      </c>
      <c r="D205" s="8">
        <v>1.0</v>
      </c>
      <c r="E205" s="9">
        <v>1410400.0</v>
      </c>
      <c r="F205" s="8">
        <v>0.0</v>
      </c>
      <c r="G205" s="9">
        <v>0.0</v>
      </c>
      <c r="H205" s="8">
        <v>0.0</v>
      </c>
      <c r="I205" s="9">
        <f>H205*(IFERROR((E205+G205)/(D205+F205), 0))</f>
        <v>0</v>
      </c>
      <c r="J205" s="8">
        <f>D205+F205-H205</f>
        <v>1</v>
      </c>
      <c r="K205" s="9">
        <f>J205*(IFERROR((E205+G205)/(D205+F205), 0))</f>
        <v>1410400</v>
      </c>
      <c r="L205" s="7"/>
    </row>
    <row r="206" spans="1:12">
      <c r="A206" s="5">
        <v>198</v>
      </c>
      <c r="B206" s="7" t="s">
        <v>227</v>
      </c>
      <c r="C206" s="5" t="s">
        <v>18</v>
      </c>
      <c r="D206" s="8">
        <v>6.0</v>
      </c>
      <c r="E206" s="9">
        <v>8120178.0</v>
      </c>
      <c r="F206" s="8">
        <v>0.0</v>
      </c>
      <c r="G206" s="9">
        <v>0.0</v>
      </c>
      <c r="H206" s="8">
        <v>0.0</v>
      </c>
      <c r="I206" s="9">
        <f>H206*(IFERROR((E206+G206)/(D206+F206), 0))</f>
        <v>0</v>
      </c>
      <c r="J206" s="8">
        <f>D206+F206-H206</f>
        <v>6</v>
      </c>
      <c r="K206" s="9">
        <f>J206*(IFERROR((E206+G206)/(D206+F206), 0))</f>
        <v>8120178</v>
      </c>
      <c r="L206" s="7"/>
    </row>
    <row r="207" spans="1:12">
      <c r="A207" s="5">
        <v>199</v>
      </c>
      <c r="B207" s="7" t="s">
        <v>228</v>
      </c>
      <c r="C207" s="5" t="s">
        <v>18</v>
      </c>
      <c r="D207" s="8">
        <v>3.0</v>
      </c>
      <c r="E207" s="9">
        <v>4606163.5</v>
      </c>
      <c r="F207" s="8">
        <v>0.0</v>
      </c>
      <c r="G207" s="9">
        <v>0.0</v>
      </c>
      <c r="H207" s="8">
        <v>0.0</v>
      </c>
      <c r="I207" s="9">
        <f>H207*(IFERROR((E207+G207)/(D207+F207), 0))</f>
        <v>0</v>
      </c>
      <c r="J207" s="8">
        <f>D207+F207-H207</f>
        <v>3</v>
      </c>
      <c r="K207" s="9">
        <f>J207*(IFERROR((E207+G207)/(D207+F207), 0))</f>
        <v>4606163.5</v>
      </c>
      <c r="L207" s="7"/>
    </row>
    <row r="208" spans="1:12">
      <c r="A208" s="5">
        <v>200</v>
      </c>
      <c r="B208" s="7" t="s">
        <v>229</v>
      </c>
      <c r="C208" s="5" t="s">
        <v>18</v>
      </c>
      <c r="D208" s="8">
        <v>2.0</v>
      </c>
      <c r="E208" s="9">
        <v>5002400.0</v>
      </c>
      <c r="F208" s="8">
        <v>0.0</v>
      </c>
      <c r="G208" s="9">
        <v>0.0</v>
      </c>
      <c r="H208" s="8">
        <v>0.0</v>
      </c>
      <c r="I208" s="9">
        <f>H208*(IFERROR((E208+G208)/(D208+F208), 0))</f>
        <v>0</v>
      </c>
      <c r="J208" s="8">
        <f>D208+F208-H208</f>
        <v>2</v>
      </c>
      <c r="K208" s="9">
        <f>J208*(IFERROR((E208+G208)/(D208+F208), 0))</f>
        <v>5002400</v>
      </c>
      <c r="L208" s="7"/>
    </row>
    <row r="209" spans="1:12">
      <c r="A209" s="5">
        <v>201</v>
      </c>
      <c r="B209" s="7" t="s">
        <v>230</v>
      </c>
      <c r="C209" s="5" t="s">
        <v>18</v>
      </c>
      <c r="D209" s="8">
        <v>0.0</v>
      </c>
      <c r="E209" s="9">
        <v>0.0</v>
      </c>
      <c r="F209" s="8">
        <v>2.0</v>
      </c>
      <c r="G209" s="9">
        <v>6667955.0</v>
      </c>
      <c r="H209" s="8">
        <v>0.0</v>
      </c>
      <c r="I209" s="9">
        <f>H209*(IFERROR((E209+G209)/(D209+F209), 0))</f>
        <v>0</v>
      </c>
      <c r="J209" s="8">
        <f>D209+F209-H209</f>
        <v>2</v>
      </c>
      <c r="K209" s="9">
        <f>J209*(IFERROR((E209+G209)/(D209+F209), 0))</f>
        <v>6667955</v>
      </c>
      <c r="L209" s="7"/>
    </row>
    <row r="210" spans="1:12">
      <c r="A210" s="5">
        <v>202</v>
      </c>
      <c r="B210" s="7" t="s">
        <v>231</v>
      </c>
      <c r="C210" s="5" t="s">
        <v>18</v>
      </c>
      <c r="D210" s="8">
        <v>0.0</v>
      </c>
      <c r="E210" s="9">
        <v>0.0</v>
      </c>
      <c r="F210" s="8">
        <v>1.0</v>
      </c>
      <c r="G210" s="9">
        <v>3201600.0</v>
      </c>
      <c r="H210" s="8">
        <v>1.0</v>
      </c>
      <c r="I210" s="9">
        <f>H210*(IFERROR((E210+G210)/(D210+F210), 0))</f>
        <v>3201600</v>
      </c>
      <c r="J210" s="8">
        <f>D210+F210-H210</f>
        <v>0</v>
      </c>
      <c r="K210" s="9">
        <f>J210*(IFERROR((E210+G210)/(D210+F210), 0))</f>
        <v>0</v>
      </c>
      <c r="L210" s="7"/>
    </row>
    <row r="211" spans="1:12">
      <c r="A211" s="5">
        <v>203</v>
      </c>
      <c r="B211" s="7" t="s">
        <v>232</v>
      </c>
      <c r="C211" s="5" t="s">
        <v>159</v>
      </c>
      <c r="D211" s="8">
        <v>2.0</v>
      </c>
      <c r="E211" s="9">
        <v>954546.0</v>
      </c>
      <c r="F211" s="8">
        <v>0.0</v>
      </c>
      <c r="G211" s="9">
        <v>0.0</v>
      </c>
      <c r="H211" s="8">
        <v>0.0</v>
      </c>
      <c r="I211" s="9">
        <f>H211*(IFERROR((E211+G211)/(D211+F211), 0))</f>
        <v>0</v>
      </c>
      <c r="J211" s="8">
        <f>D211+F211-H211</f>
        <v>2</v>
      </c>
      <c r="K211" s="9">
        <f>J211*(IFERROR((E211+G211)/(D211+F211), 0))</f>
        <v>954546</v>
      </c>
      <c r="L211" s="7"/>
    </row>
    <row r="212" spans="1:12">
      <c r="A212" s="5">
        <v>204</v>
      </c>
      <c r="B212" s="7" t="s">
        <v>233</v>
      </c>
      <c r="C212" s="5" t="s">
        <v>159</v>
      </c>
      <c r="D212" s="8">
        <v>7.0</v>
      </c>
      <c r="E212" s="9">
        <v>2069901.4</v>
      </c>
      <c r="F212" s="8">
        <v>3.0</v>
      </c>
      <c r="G212" s="9">
        <v>1026093.0</v>
      </c>
      <c r="H212" s="8">
        <v>1.0</v>
      </c>
      <c r="I212" s="9">
        <f>H212*(IFERROR((E212+G212)/(D212+F212), 0))</f>
        <v>309599.44</v>
      </c>
      <c r="J212" s="8">
        <f>D212+F212-H212</f>
        <v>9</v>
      </c>
      <c r="K212" s="9">
        <f>J212*(IFERROR((E212+G212)/(D212+F212), 0))</f>
        <v>2786394.96</v>
      </c>
      <c r="L212" s="7"/>
    </row>
    <row r="213" spans="1:12">
      <c r="A213" s="5">
        <v>205</v>
      </c>
      <c r="B213" s="7" t="s">
        <v>234</v>
      </c>
      <c r="C213" s="5" t="s">
        <v>22</v>
      </c>
      <c r="D213" s="8">
        <v>1.0</v>
      </c>
      <c r="E213" s="9">
        <v>341818.0</v>
      </c>
      <c r="F213" s="8">
        <v>0.0</v>
      </c>
      <c r="G213" s="9">
        <v>0.0</v>
      </c>
      <c r="H213" s="8">
        <v>0.0</v>
      </c>
      <c r="I213" s="9">
        <f>H213*(IFERROR((E213+G213)/(D213+F213), 0))</f>
        <v>0</v>
      </c>
      <c r="J213" s="8">
        <f>D213+F213-H213</f>
        <v>1</v>
      </c>
      <c r="K213" s="9">
        <f>J213*(IFERROR((E213+G213)/(D213+F213), 0))</f>
        <v>341818</v>
      </c>
      <c r="L213" s="7"/>
    </row>
    <row r="214" spans="1:12">
      <c r="A214" s="5">
        <v>206</v>
      </c>
      <c r="B214" s="7" t="s">
        <v>235</v>
      </c>
      <c r="C214" s="5" t="s">
        <v>18</v>
      </c>
      <c r="D214" s="8">
        <v>0.0</v>
      </c>
      <c r="E214" s="9">
        <v>0.0</v>
      </c>
      <c r="F214" s="8">
        <v>1.0</v>
      </c>
      <c r="G214" s="9">
        <v>14000.0</v>
      </c>
      <c r="H214" s="8">
        <v>0.0</v>
      </c>
      <c r="I214" s="9">
        <f>H214*(IFERROR((E214+G214)/(D214+F214), 0))</f>
        <v>0</v>
      </c>
      <c r="J214" s="8">
        <f>D214+F214-H214</f>
        <v>1</v>
      </c>
      <c r="K214" s="9">
        <f>J214*(IFERROR((E214+G214)/(D214+F214), 0))</f>
        <v>14000</v>
      </c>
      <c r="L214" s="7"/>
    </row>
    <row r="215" spans="1:12">
      <c r="A215" s="5">
        <v>207</v>
      </c>
      <c r="B215" s="7" t="s">
        <v>236</v>
      </c>
      <c r="C215" s="5" t="s">
        <v>18</v>
      </c>
      <c r="D215" s="8">
        <v>0.0</v>
      </c>
      <c r="E215" s="9">
        <v>0.0</v>
      </c>
      <c r="F215" s="8">
        <v>1.0</v>
      </c>
      <c r="G215" s="9">
        <v>14000.0</v>
      </c>
      <c r="H215" s="8">
        <v>0.0</v>
      </c>
      <c r="I215" s="9">
        <f>H215*(IFERROR((E215+G215)/(D215+F215), 0))</f>
        <v>0</v>
      </c>
      <c r="J215" s="8">
        <f>D215+F215-H215</f>
        <v>1</v>
      </c>
      <c r="K215" s="9">
        <f>J215*(IFERROR((E215+G215)/(D215+F215), 0))</f>
        <v>14000</v>
      </c>
      <c r="L215" s="7"/>
    </row>
    <row r="216" spans="1:12">
      <c r="A216" s="5">
        <v>208</v>
      </c>
      <c r="B216" s="7" t="s">
        <v>237</v>
      </c>
      <c r="C216" s="5" t="s">
        <v>18</v>
      </c>
      <c r="D216" s="8">
        <v>0.0</v>
      </c>
      <c r="E216" s="9">
        <v>0.0</v>
      </c>
      <c r="F216" s="8">
        <v>1.0</v>
      </c>
      <c r="G216" s="9">
        <v>14000.0</v>
      </c>
      <c r="H216" s="8">
        <v>0.0</v>
      </c>
      <c r="I216" s="9">
        <f>H216*(IFERROR((E216+G216)/(D216+F216), 0))</f>
        <v>0</v>
      </c>
      <c r="J216" s="8">
        <f>D216+F216-H216</f>
        <v>1</v>
      </c>
      <c r="K216" s="9">
        <f>J216*(IFERROR((E216+G216)/(D216+F216), 0))</f>
        <v>14000</v>
      </c>
      <c r="L216" s="7"/>
    </row>
    <row r="217" spans="1:12">
      <c r="A217" s="6"/>
      <c r="B217" s="6" t="s">
        <v>238</v>
      </c>
      <c r="C217" s="6"/>
      <c r="D217" s="10">
        <f>SUM(D9:D216)</f>
        <v>523</v>
      </c>
      <c r="E217" s="11">
        <f>SUM(E9:E216)</f>
        <v>499731182.94968</v>
      </c>
      <c r="F217" s="10">
        <f>SUM(F9:F216)</f>
        <v>250</v>
      </c>
      <c r="G217" s="11">
        <f>SUM(G9:G216)</f>
        <v>238986562</v>
      </c>
      <c r="H217" s="10">
        <f>SUM(H9:H216)</f>
        <v>77</v>
      </c>
      <c r="I217" s="11">
        <f>SUM(I9:I216)</f>
        <v>173360362.26285</v>
      </c>
      <c r="J217" s="10">
        <f>SUM(J9:J216)</f>
        <v>696</v>
      </c>
      <c r="K217" s="11">
        <f>SUM(K9:K216)</f>
        <v>565357382.68682</v>
      </c>
      <c r="L217" s="6"/>
    </row>
    <row r="221" spans="1:12">
      <c r="H221" s="4" t="s">
        <v>239</v>
      </c>
    </row>
    <row r="222" spans="1:12">
      <c r="A222" s="2" t="s">
        <v>240</v>
      </c>
      <c r="B222" s="1"/>
      <c r="C222" s="1"/>
      <c r="D222" s="1"/>
      <c r="E222" s="1"/>
      <c r="F222" s="2" t="s">
        <v>241</v>
      </c>
      <c r="G222" s="1"/>
      <c r="H222" s="2" t="s">
        <v>242</v>
      </c>
      <c r="I222" s="1"/>
      <c r="J222" s="1"/>
      <c r="K222" s="1"/>
    </row>
  </sheetData>
  <autoFilter ref="A8:L8"/>
  <mergeCells>
    <mergeCell ref="A4:K4"/>
    <mergeCell ref="A5:K5"/>
    <mergeCell ref="B7:B8"/>
    <mergeCell ref="D7:E7"/>
    <mergeCell ref="F7:G7"/>
    <mergeCell ref="H7:I7"/>
    <mergeCell ref="J7:K7"/>
    <mergeCell ref="L7:L8"/>
    <mergeCell ref="H221:K221"/>
    <mergeCell ref="A222:B222"/>
    <mergeCell ref="F222:G222"/>
    <mergeCell ref="H222:L2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NXT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2026-03-23T00:01:25+00:00</dcterms:created>
  <dcterms:modified xsi:type="dcterms:W3CDTF">2026-03-23T00:01:25+00:00</dcterms:modified>
  <dc:title>Untitled Spreadsheet</dc:title>
  <dc:description/>
  <dc:subject/>
  <cp:keywords/>
  <cp:category/>
</cp:coreProperties>
</file>